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 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部门综合预算一般公共预算拨款“三公”经费、会议费、培训费表" sheetId="15" r:id="rId15"/>
    <sheet name="部门专项业务经费一级项目绩效目标表" sheetId="16" r:id="rId16"/>
    <sheet name="部门整体支出绩效目标表" sheetId="17" r:id="rId17"/>
    <sheet name="专项资金整体绩效目标表" sheetId="18" r:id="rId18"/>
    <sheet name="Sheet2" sheetId="19" r:id="rId19"/>
  </sheets>
  <definedNames>
    <definedName name="_xlnm.Print_Area" localSheetId="5">'部门综合预算财政拨款收支总表'!$A$1:$F$41</definedName>
    <definedName name="_xlnm.Print_Area" localSheetId="3">'部门综合预算收入总表'!$A$1:$O$24</definedName>
    <definedName name="_xlnm.Print_Area" localSheetId="2">'部门综合预算收支总表'!$A$1:$F$45</definedName>
    <definedName name="_xlnm.Print_Area" localSheetId="13">'部门综合预算政府采购（资产配置、购买服务）预算表'!$A$1:$L$21</definedName>
    <definedName name="_xlnm.Print_Area" localSheetId="4">'部门综合预算支出总表'!$A$1:$M$24</definedName>
    <definedName name="_xlnm.Print_Area" localSheetId="11">'部门综合预算专项业务经费支出表'!$A$1:$D$19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4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9">'部门综合预算一般公共预算基本支出明细表（按经济分类科目分） 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3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<sst xmlns="http://schemas.openxmlformats.org/spreadsheetml/2006/main" count="1021" uniqueCount="476">
  <si>
    <t>2019年部门综合预算公开报表</t>
  </si>
  <si>
    <t xml:space="preserve">                            部门名称:丹凤县林业局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</si>
  <si>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</si>
  <si>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</si>
  <si>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</si>
  <si>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</si>
  <si>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</si>
  <si>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</si>
  <si>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</si>
  <si>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</si>
  <si>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</si>
  <si>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</si>
  <si>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</si>
  <si>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</si>
  <si>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</si>
  <si>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</si>
  <si>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</si>
  <si>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</si>
  <si>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</si>
  <si>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</si>
  <si>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</si>
  <si>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</si>
  <si>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</si>
  <si>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</si>
  <si>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</si>
  <si>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</si>
  <si>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</si>
  <si>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</si>
  <si>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</si>
  <si>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无政府性基金收支预算</t>
  </si>
  <si>
    <t>表10</t>
  </si>
  <si>
    <t>2019年部门综合预算专项业务经费支出表</t>
  </si>
  <si>
    <t>表11</t>
  </si>
  <si>
    <r>
      <rPr>
        <sz val="12"/>
        <rFont val="宋体"/>
        <family val="0"/>
      </rPr>
      <t>2</t>
    </r>
    <r>
      <rPr>
        <sz val="12"/>
        <rFont val="宋体"/>
        <family val="0"/>
      </rPr>
      <t>019年</t>
    </r>
    <r>
      <rPr>
        <sz val="12"/>
        <rFont val="宋体"/>
        <family val="0"/>
      </rPr>
      <t>部门综合预算财政拨款结转资金支出表</t>
    </r>
  </si>
  <si>
    <t>表12</t>
  </si>
  <si>
    <t>2019年部门综合预算政府采购（资产配置、购买服务）预算表</t>
  </si>
  <si>
    <t>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</si>
  <si>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</si>
  <si>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</si>
  <si>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</si>
  <si>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</si>
  <si>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</si>
  <si>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</si>
  <si>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</si>
  <si>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</si>
  <si>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无专项资金预算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</si>
  <si>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</si>
  <si>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</si>
  <si>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</si>
  <si>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</si>
  <si>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</si>
  <si>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</si>
  <si>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</si>
  <si>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</si>
  <si>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</si>
  <si>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</si>
  <si>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</si>
  <si>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</si>
  <si>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</si>
  <si>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</si>
  <si>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</si>
  <si>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</si>
  <si>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</si>
  <si>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</si>
  <si>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</si>
  <si>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</si>
  <si>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</si>
  <si>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</si>
  <si>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</si>
  <si>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</si>
  <si>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</si>
  <si>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</si>
  <si>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</si>
  <si>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</si>
  <si>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</si>
  <si>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</si>
  <si>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</si>
  <si>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</si>
  <si>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</si>
  <si>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</si>
  <si>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</si>
  <si>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</si>
  <si>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</si>
  <si>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</si>
  <si>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</si>
  <si>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</si>
  <si>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</si>
  <si>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</si>
  <si>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</si>
  <si>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</si>
  <si>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</si>
  <si>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</si>
  <si>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</si>
  <si>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</si>
  <si>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</si>
  <si>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</si>
  <si>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</si>
  <si>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</si>
  <si>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</si>
  <si>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</si>
  <si>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</si>
  <si>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</si>
  <si>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</si>
  <si>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</si>
  <si>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</si>
  <si>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</si>
  <si>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</si>
  <si>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</si>
  <si>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</si>
  <si>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</si>
  <si>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</si>
  <si>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</si>
  <si>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</si>
  <si>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</si>
  <si>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</si>
  <si>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</si>
  <si>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</si>
  <si>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</si>
  <si>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</si>
  <si>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</si>
  <si>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</si>
  <si>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</si>
  <si>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</si>
  <si>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</si>
  <si>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</si>
  <si>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</si>
  <si>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</si>
  <si>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</si>
  <si>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</si>
  <si>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</si>
  <si>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</si>
  <si>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</si>
  <si>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</si>
  <si>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</si>
  <si>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</si>
  <si>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</si>
  <si>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</si>
  <si>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</si>
  <si>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</si>
  <si>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丹凤县林业局</t>
  </si>
  <si>
    <t>林业局</t>
  </si>
  <si>
    <t>林业局本级</t>
  </si>
  <si>
    <t>森林公安分局</t>
  </si>
  <si>
    <t>天然林资源保护工程领导小组办公室</t>
  </si>
  <si>
    <t>退耕办</t>
  </si>
  <si>
    <t>林政监察大队</t>
  </si>
  <si>
    <t>木材检查站</t>
  </si>
  <si>
    <t>林业站</t>
  </si>
  <si>
    <t>林特产业发展中心</t>
  </si>
  <si>
    <t>野生动物保护站</t>
  </si>
  <si>
    <t>飞播管理站</t>
  </si>
  <si>
    <t>林业种苗站</t>
  </si>
  <si>
    <t>森林防火指挥部办公室</t>
  </si>
  <si>
    <t>流岭林场</t>
  </si>
  <si>
    <t>商山林场</t>
  </si>
  <si>
    <t>丹江国家湿地公园管理处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</si>
  <si>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</si>
  <si>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</si>
  <si>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</si>
  <si>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</si>
  <si>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</si>
  <si>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</si>
  <si>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</si>
  <si>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</si>
  <si>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</si>
  <si>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2、项目支出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</si>
  <si>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</si>
  <si>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</si>
  <si>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</si>
  <si>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</si>
  <si>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</si>
  <si>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</si>
  <si>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</si>
  <si>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</si>
  <si>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</si>
  <si>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 xml:space="preserve"> 社会保障和就业支出</t>
  </si>
  <si>
    <t xml:space="preserve">   20805</t>
  </si>
  <si>
    <t xml:space="preserve">  行政事业单位离退休</t>
  </si>
  <si>
    <t>2080501</t>
  </si>
  <si>
    <t>归口管理的行政单位离退休</t>
  </si>
  <si>
    <t xml:space="preserve">   2080505</t>
  </si>
  <si>
    <t xml:space="preserve">  机关事业单位基本养老保险缴费支出</t>
  </si>
  <si>
    <t xml:space="preserve">    20827</t>
  </si>
  <si>
    <t xml:space="preserve">    财政对其他社会保险基金的补助</t>
  </si>
  <si>
    <t xml:space="preserve">     2082701</t>
  </si>
  <si>
    <t xml:space="preserve">    财政对失业保险基金的补助</t>
  </si>
  <si>
    <t xml:space="preserve">     2082702</t>
  </si>
  <si>
    <t xml:space="preserve">    财政对工伤保险基金的补助</t>
  </si>
  <si>
    <t xml:space="preserve"> 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</si>
  <si>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</si>
  <si>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</si>
  <si>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</si>
  <si>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</si>
  <si>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</si>
  <si>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</si>
  <si>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</si>
  <si>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</si>
  <si>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</si>
  <si>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211</t>
  </si>
  <si>
    <t>节能环保支出</t>
  </si>
  <si>
    <t>21105</t>
  </si>
  <si>
    <t>天然林保护</t>
  </si>
  <si>
    <t>2110501</t>
  </si>
  <si>
    <t>森林管护</t>
  </si>
  <si>
    <t>2110599</t>
  </si>
  <si>
    <t>其他天然林保护支出</t>
  </si>
  <si>
    <t>213</t>
  </si>
  <si>
    <t>农林水支出</t>
  </si>
  <si>
    <t>21302</t>
  </si>
  <si>
    <t>林业和草原</t>
  </si>
  <si>
    <t>2130201</t>
  </si>
  <si>
    <t>行政运行</t>
  </si>
  <si>
    <t>2130204</t>
  </si>
  <si>
    <t>事业机构</t>
  </si>
  <si>
    <t>2130205</t>
  </si>
  <si>
    <t>森林培育</t>
  </si>
  <si>
    <t>2130206</t>
  </si>
  <si>
    <t>技术推广与转化</t>
  </si>
  <si>
    <t>2130211</t>
  </si>
  <si>
    <t>动植物保护</t>
  </si>
  <si>
    <t>2130212</t>
  </si>
  <si>
    <t>湿地保护</t>
  </si>
  <si>
    <t>2130213</t>
  </si>
  <si>
    <t>执法与监督</t>
  </si>
  <si>
    <t>2130234</t>
  </si>
  <si>
    <t>防灾减灾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</si>
  <si>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</si>
  <si>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</si>
  <si>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</si>
  <si>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</si>
  <si>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</si>
  <si>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</si>
  <si>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</si>
  <si>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</si>
  <si>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</si>
  <si>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</si>
  <si>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</si>
  <si>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工资福利支出</t>
  </si>
  <si>
    <t>501</t>
  </si>
  <si>
    <t>机关工资福利支出</t>
  </si>
  <si>
    <t>基本工资</t>
  </si>
  <si>
    <t>50101</t>
  </si>
  <si>
    <t>工资奖金津补贴</t>
  </si>
  <si>
    <t>50501</t>
  </si>
  <si>
    <t>津贴补贴</t>
  </si>
  <si>
    <t>奖金</t>
  </si>
  <si>
    <t>绩效工资</t>
  </si>
  <si>
    <t>机关事业单位基本养老</t>
  </si>
  <si>
    <t>50102</t>
  </si>
  <si>
    <t>社会保障缴费</t>
  </si>
  <si>
    <t>职工基本医疗保险缴费</t>
  </si>
  <si>
    <t>其他社会保障缴费</t>
  </si>
  <si>
    <t>住房公积金</t>
  </si>
  <si>
    <t>50103</t>
  </si>
  <si>
    <t>其他工资福利支出</t>
  </si>
  <si>
    <t>50199</t>
  </si>
  <si>
    <t>商品和服务支出</t>
  </si>
  <si>
    <t>502</t>
  </si>
  <si>
    <t>机关商品和服务支出</t>
  </si>
  <si>
    <t>办公费</t>
  </si>
  <si>
    <t>50201</t>
  </si>
  <si>
    <t>办公经费</t>
  </si>
  <si>
    <t>50502</t>
  </si>
  <si>
    <t>水费</t>
  </si>
  <si>
    <t>电费</t>
  </si>
  <si>
    <t>差旅费</t>
  </si>
  <si>
    <t>公务接待费</t>
  </si>
  <si>
    <t>50206</t>
  </si>
  <si>
    <t>劳务费</t>
  </si>
  <si>
    <t>公务用车运行维护费</t>
  </si>
  <si>
    <t>50208</t>
  </si>
  <si>
    <t>对个人和家庭补助支出</t>
  </si>
  <si>
    <t>509</t>
  </si>
  <si>
    <t>对个人和家庭补助</t>
  </si>
  <si>
    <t>离休费</t>
  </si>
  <si>
    <t>50905</t>
  </si>
  <si>
    <t>离退休费</t>
  </si>
  <si>
    <t>生活补助</t>
  </si>
  <si>
    <t>50901</t>
  </si>
  <si>
    <t>社会福利和救助</t>
  </si>
  <si>
    <t xml:space="preserve">                  2019年部门综合预算一般公共预算基本支出明细表（按经济分类科目分）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</si>
  <si>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</si>
  <si>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</si>
  <si>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</si>
  <si>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</si>
  <si>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</si>
  <si>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</si>
  <si>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</si>
  <si>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</si>
  <si>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</si>
  <si>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</si>
  <si>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</si>
  <si>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</si>
  <si>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</si>
  <si>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</si>
  <si>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</si>
  <si>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</si>
  <si>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</si>
  <si>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</si>
  <si>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</si>
  <si>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</si>
  <si>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</si>
  <si>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</si>
  <si>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</si>
  <si>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</si>
  <si>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</si>
  <si>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</si>
  <si>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</si>
  <si>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</si>
  <si>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</si>
  <si>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</si>
  <si>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</si>
  <si>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</si>
  <si>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</si>
  <si>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</si>
  <si>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</si>
  <si>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</si>
  <si>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</si>
  <si>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</si>
  <si>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</si>
  <si>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</si>
  <si>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</si>
  <si>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</si>
  <si>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</si>
  <si>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</si>
  <si>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</si>
  <si>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</si>
  <si>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</si>
  <si>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</si>
  <si>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</si>
  <si>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</si>
  <si>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</si>
  <si>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</si>
  <si>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</si>
  <si>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森林城市创建</t>
  </si>
  <si>
    <t>在城区龙驹凤麓社区栽植油松11300株，塔柏10000株</t>
  </si>
  <si>
    <t xml:space="preserve">表11 </t>
  </si>
  <si>
    <t>2019年部门综合预算财政拨款结转资金支出表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</si>
  <si>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</si>
  <si>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</si>
  <si>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</si>
  <si>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</si>
  <si>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</si>
  <si>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</si>
  <si>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</si>
  <si>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</si>
  <si>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</si>
  <si>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</si>
  <si>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</si>
  <si>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</si>
  <si>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</si>
  <si>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</si>
  <si>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</si>
  <si>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</si>
  <si>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</si>
  <si>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</si>
  <si>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</si>
  <si>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</si>
  <si>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</si>
  <si>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</si>
  <si>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</si>
  <si>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/>
    </r>
    <r>
      <rPr>
        <sz val="9"/>
        <rFont val="宋体"/>
        <family val="0"/>
      </rPr>
      <t>8年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</si>
  <si>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</si>
  <si>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</si>
  <si>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</si>
  <si>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</si>
  <si>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</si>
  <si>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</si>
  <si>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</si>
  <si>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</si>
  <si>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合  计</t>
  </si>
  <si>
    <t>0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</si>
  <si>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</si>
  <si>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</si>
  <si>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主管部门</t>
  </si>
  <si>
    <t xml:space="preserve">资金金额  101.5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</si>
  <si>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</si>
  <si>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</si>
  <si>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</si>
  <si>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</si>
  <si>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</si>
  <si>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                                 
目标2： 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</si>
  <si>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</si>
  <si>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</si>
  <si>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</si>
  <si>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</si>
  <si>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</si>
  <si>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</si>
  <si>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</si>
  <si>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指标1：栽植塔柏株数</t>
  </si>
  <si>
    <t>10000株</t>
  </si>
  <si>
    <t>指标2：栽植油松株数</t>
  </si>
  <si>
    <t>11300株</t>
  </si>
  <si>
    <t>指标3：成活率</t>
  </si>
  <si>
    <t>≥85%</t>
  </si>
  <si>
    <t>质量指标</t>
  </si>
  <si>
    <t>指标1：塔柏苗高</t>
  </si>
  <si>
    <t>≥1.5米</t>
  </si>
  <si>
    <t>指标2：油松苗高</t>
  </si>
  <si>
    <t>……</t>
  </si>
  <si>
    <t>时效指标</t>
  </si>
  <si>
    <t>指标1：2019年12月31日</t>
  </si>
  <si>
    <t>指标2：2019年12月31日</t>
  </si>
  <si>
    <t>成本指标</t>
  </si>
  <si>
    <t>指标1：塔柏单株价格（含栽植费）</t>
  </si>
  <si>
    <t>45元</t>
  </si>
  <si>
    <t>指标2：油松单株价格（含栽植费）</t>
  </si>
  <si>
    <t>50元</t>
  </si>
  <si>
    <t>效益指标</t>
  </si>
  <si>
    <t>经济效益 指标</t>
  </si>
  <si>
    <t>指标1：</t>
  </si>
  <si>
    <t>指标2：</t>
  </si>
  <si>
    <t>社会效益 指标</t>
  </si>
  <si>
    <t>指标1：改善人居环境，提高城市品位</t>
  </si>
  <si>
    <t>100050㎡</t>
  </si>
  <si>
    <t>生态效益 指标</t>
  </si>
  <si>
    <t>指标1：防止水土流失</t>
  </si>
  <si>
    <t>150亩</t>
  </si>
  <si>
    <t>可持续影响指标</t>
  </si>
  <si>
    <t>满意度指标</t>
  </si>
  <si>
    <t>服务对象满意度指标</t>
  </si>
  <si>
    <t>指标1：公众满意度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</si>
  <si>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</si>
  <si>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</si>
  <si>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</si>
  <si>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</si>
  <si>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</si>
  <si>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</si>
  <si>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</si>
  <si>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</si>
  <si>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</si>
  <si>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</si>
  <si>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退耕还林0.5万亩，天保公益林1.08万亩，飞播造林2万亩，防护林及其它造林0.6万亩；义务植树80万株，开展森林抚育3.5万亩。新建核桃良种基地1万亩，完成核桃高接改造、品种提纯2万亩</t>
  </si>
  <si>
    <t>任务2</t>
  </si>
  <si>
    <t>任务3</t>
  </si>
  <si>
    <t>金额合计</t>
  </si>
  <si>
    <t>年度总体目标</t>
  </si>
  <si>
    <t xml:space="preserve">目标1： 全年完成造林造林绿化4.18万亩，
目标2：  义务植树80万株
目标3：  森林抚育3.5万亩
</t>
  </si>
  <si>
    <t>年度绩效指标</t>
  </si>
  <si>
    <t>指标1： 造林面积</t>
  </si>
  <si>
    <t>4.18万亩</t>
  </si>
  <si>
    <t>指标2： 管护面积</t>
  </si>
  <si>
    <t>243.13万亩</t>
  </si>
  <si>
    <t>指标3：部门预算公开覆盖率</t>
  </si>
  <si>
    <t>指标4：“三公”经费控制数</t>
  </si>
  <si>
    <t>＜0</t>
  </si>
  <si>
    <t>指标1： 成活率</t>
  </si>
  <si>
    <t>指标2： 森林火灾受害率</t>
  </si>
  <si>
    <t>≤0.2‰</t>
  </si>
  <si>
    <t>指标3： 林业有害生物成灾率</t>
  </si>
  <si>
    <t>≤4.6‰</t>
  </si>
  <si>
    <t>指标4：预算完成率</t>
  </si>
  <si>
    <t>指标5：公用经费控制率</t>
  </si>
  <si>
    <t>指标6：</t>
  </si>
  <si>
    <t>指标1：确保全县林业工作的时效性</t>
  </si>
  <si>
    <t>指标2： 预决算信息公开性</t>
  </si>
  <si>
    <t>指标3：</t>
  </si>
  <si>
    <t>指标1：严格控制费规模</t>
  </si>
  <si>
    <r>
      <t>&gt;</t>
    </r>
    <r>
      <rPr>
        <sz val="9"/>
        <rFont val="宋体"/>
        <family val="0"/>
      </rPr>
      <t>10%</t>
    </r>
  </si>
  <si>
    <t>指标2： 部门资产利用率</t>
  </si>
  <si>
    <t>&gt;85%</t>
  </si>
  <si>
    <t>指标3： 政府采购执行率</t>
  </si>
  <si>
    <t>履职效益</t>
  </si>
  <si>
    <t>指标1： 重点项目支出节约率</t>
  </si>
  <si>
    <t>&gt;10%</t>
  </si>
  <si>
    <t>指标2： 促进社会全面了解财政政策和工作</t>
  </si>
  <si>
    <t>&gt;90%</t>
  </si>
  <si>
    <t>指标3： 严格执行相关规定</t>
  </si>
  <si>
    <t>指标4： 公共服务的效率和水平</t>
  </si>
  <si>
    <t>指标1： 重点工作办结率</t>
  </si>
  <si>
    <t>指标2： 财政政策宣传</t>
  </si>
  <si>
    <t>指标3： 项目建设社会稳定评价</t>
  </si>
  <si>
    <t>指标4：社会公众及其他部门满意度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</si>
  <si>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</si>
  <si>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 xml:space="preserve">资金金额                （万元） </t>
  </si>
  <si>
    <t>目标1：                  目标2：......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</si>
</sst>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0.00_);[Red]\(0.00\)"/>
    <numFmt numFmtId="182" formatCode="#,##0.0000"/>
  </numFmts>
  <fonts count="65">
    <font>
      <sz val="9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23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9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9" fontId="0" fillId="0" borderId="20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9" fontId="0" fillId="0" borderId="11" xfId="0" applyNumberForma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9" fontId="61" fillId="0" borderId="23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81" fontId="0" fillId="0" borderId="20" xfId="18" applyNumberFormat="1" applyFont="1" applyFill="1" applyBorder="1" applyAlignment="1" applyProtection="1">
      <alignment horizontal="left" vertical="center" wrapText="1"/>
      <protection/>
    </xf>
    <xf numFmtId="0" fontId="64" fillId="0" borderId="11" xfId="0" applyFont="1" applyBorder="1" applyAlignment="1">
      <alignment horizontal="left" vertical="center" wrapText="1"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Border="1" applyAlignment="1">
      <alignment horizontal="right" vertical="center"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ill="1" applyBorder="1" applyAlignment="1" applyProtection="1">
      <alignment horizontal="left" vertical="center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18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left" vertical="center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1" xfId="18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81" fontId="0" fillId="0" borderId="11" xfId="0" applyNumberFormat="1" applyFill="1" applyBorder="1" applyAlignment="1" applyProtection="1">
      <alignment horizontal="left" vertical="center" wrapText="1"/>
      <protection/>
    </xf>
    <xf numFmtId="0" fontId="64" fillId="0" borderId="11" xfId="0" applyFont="1" applyBorder="1" applyAlignment="1">
      <alignment horizontal="left" wrapText="1"/>
    </xf>
    <xf numFmtId="181" fontId="0" fillId="0" borderId="11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0" xfId="63" applyFont="1">
      <alignment/>
      <protection/>
    </xf>
    <xf numFmtId="0" fontId="15" fillId="0" borderId="0" xfId="63" applyNumberFormat="1" applyFont="1" applyAlignment="1">
      <alignment horizontal="center" vertical="center"/>
      <protection/>
    </xf>
    <xf numFmtId="0" fontId="15" fillId="0" borderId="0" xfId="63" applyNumberFormat="1" applyFont="1" applyFill="1" applyBorder="1" applyAlignment="1">
      <alignment horizontal="center" vertical="center"/>
      <protection/>
    </xf>
    <xf numFmtId="0" fontId="0" fillId="0" borderId="0" xfId="63">
      <alignment/>
      <protection/>
    </xf>
    <xf numFmtId="0" fontId="16" fillId="0" borderId="0" xfId="63" applyFont="1" applyAlignment="1">
      <alignment horizontal="center"/>
      <protection/>
    </xf>
    <xf numFmtId="0" fontId="15" fillId="0" borderId="11" xfId="63" applyNumberFormat="1" applyFont="1" applyBorder="1" applyAlignment="1">
      <alignment horizontal="center" vertical="center"/>
      <protection/>
    </xf>
    <xf numFmtId="0" fontId="15" fillId="0" borderId="20" xfId="63" applyNumberFormat="1" applyFont="1" applyBorder="1" applyAlignment="1">
      <alignment horizontal="center" vertical="center"/>
      <protection/>
    </xf>
    <xf numFmtId="0" fontId="15" fillId="0" borderId="21" xfId="63" applyNumberFormat="1" applyFont="1" applyBorder="1" applyAlignment="1">
      <alignment horizontal="center" vertical="center"/>
      <protection/>
    </xf>
    <xf numFmtId="0" fontId="15" fillId="0" borderId="11" xfId="63" applyNumberFormat="1" applyFont="1" applyBorder="1" applyAlignment="1">
      <alignment horizontal="left" vertical="center"/>
      <protection/>
    </xf>
    <xf numFmtId="0" fontId="15" fillId="0" borderId="11" xfId="63" applyNumberFormat="1" applyFont="1" applyFill="1" applyBorder="1" applyAlignment="1">
      <alignment horizontal="center" vertical="center"/>
      <protection/>
    </xf>
    <xf numFmtId="0" fontId="15" fillId="0" borderId="11" xfId="63" applyNumberFormat="1" applyFont="1" applyFill="1" applyBorder="1" applyAlignment="1">
      <alignment horizontal="left" vertical="center"/>
      <protection/>
    </xf>
    <xf numFmtId="0" fontId="15" fillId="0" borderId="17" xfId="63" applyNumberFormat="1" applyFont="1" applyBorder="1" applyAlignment="1">
      <alignment horizontal="left" vertical="center"/>
      <protection/>
    </xf>
    <xf numFmtId="0" fontId="15" fillId="0" borderId="22" xfId="63" applyNumberFormat="1" applyFont="1" applyBorder="1" applyAlignment="1">
      <alignment horizontal="center" vertical="center"/>
      <protection/>
    </xf>
    <xf numFmtId="0" fontId="15" fillId="0" borderId="0" xfId="63" applyNumberFormat="1" applyFont="1" applyFill="1" applyBorder="1" applyAlignment="1">
      <alignment horizontal="center" vertical="center"/>
      <protection/>
    </xf>
    <xf numFmtId="0" fontId="15" fillId="0" borderId="17" xfId="63" applyNumberFormat="1" applyFont="1" applyBorder="1" applyAlignment="1">
      <alignment horizontal="center" vertical="center"/>
      <protection/>
    </xf>
    <xf numFmtId="0" fontId="17" fillId="0" borderId="0" xfId="63" applyFont="1">
      <alignment/>
      <protection/>
    </xf>
    <xf numFmtId="0" fontId="18" fillId="0" borderId="0" xfId="63" applyFont="1" applyFill="1" applyAlignment="1">
      <alignment horizontal="center" vertical="center"/>
      <protection/>
    </xf>
    <xf numFmtId="49" fontId="19" fillId="0" borderId="0" xfId="63" applyNumberFormat="1" applyFont="1" applyFill="1" applyAlignment="1" applyProtection="1">
      <alignment horizontal="center" vertical="center"/>
      <protection/>
    </xf>
    <xf numFmtId="0" fontId="19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63" applyFill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workbookViewId="0" topLeftCell="A1">
      <selection activeCell="A6" sqref="A6"/>
    </sheetView>
  </sheetViews>
  <sheetFormatPr defaultColWidth="9.16015625" defaultRowHeight="11.25"/>
  <cols>
    <col min="1" max="1" width="163" style="194" customWidth="1"/>
    <col min="2" max="2" width="62.83203125" style="194" customWidth="1"/>
    <col min="3" max="16384" width="9.16015625" style="194" customWidth="1"/>
  </cols>
  <sheetData>
    <row r="1" ht="25.5">
      <c r="A1" s="206"/>
    </row>
    <row r="2" ht="93" customHeight="1">
      <c r="A2" s="207" t="s">
        <v>0</v>
      </c>
    </row>
    <row r="3" spans="1:14" ht="93.75" customHeight="1">
      <c r="A3" s="208"/>
      <c r="N3" s="211"/>
    </row>
    <row r="4" ht="81.75" customHeight="1">
      <c r="A4" s="209" t="s">
        <v>1</v>
      </c>
    </row>
    <row r="5" ht="81.75" customHeight="1">
      <c r="A5" s="209" t="s">
        <v>2</v>
      </c>
    </row>
    <row r="6" ht="70.5" customHeight="1">
      <c r="A6" s="209" t="s">
        <v>3</v>
      </c>
    </row>
    <row r="7" ht="12.75" customHeight="1">
      <c r="A7" s="210"/>
    </row>
    <row r="8" ht="12.75" customHeight="1">
      <c r="A8" s="210"/>
    </row>
    <row r="9" ht="12.75" customHeight="1">
      <c r="A9" s="210"/>
    </row>
    <row r="10" ht="12.75" customHeight="1">
      <c r="A10" s="210"/>
    </row>
    <row r="11" ht="12.75" customHeight="1">
      <c r="A11" s="210"/>
    </row>
    <row r="12" ht="12.75" customHeight="1">
      <c r="A12" s="210"/>
    </row>
    <row r="13" ht="12.75" customHeight="1">
      <c r="A13" s="210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4">
      <selection activeCell="N22" sqref="N22"/>
    </sheetView>
  </sheetViews>
  <sheetFormatPr defaultColWidth="9.16015625" defaultRowHeight="12.75" customHeight="1"/>
  <cols>
    <col min="1" max="1" width="16.16015625" style="141" customWidth="1"/>
    <col min="2" max="2" width="21.33203125" style="0" customWidth="1"/>
    <col min="3" max="3" width="18.33203125" style="141" customWidth="1"/>
    <col min="4" max="4" width="23" style="0" customWidth="1"/>
    <col min="5" max="7" width="21.33203125" style="0" customWidth="1"/>
    <col min="8" max="8" width="17.66015625" style="0" customWidth="1"/>
    <col min="9" max="9" width="9" style="0" customWidth="1"/>
  </cols>
  <sheetData>
    <row r="1" ht="22.5" customHeight="1">
      <c r="A1" s="1" t="s">
        <v>24</v>
      </c>
    </row>
    <row r="2" spans="1:9" ht="22.5" customHeight="1">
      <c r="A2" s="142" t="s">
        <v>280</v>
      </c>
      <c r="B2" s="3"/>
      <c r="C2" s="142"/>
      <c r="D2" s="3"/>
      <c r="E2" s="3"/>
      <c r="F2" s="3"/>
      <c r="G2" s="3"/>
      <c r="H2" s="3"/>
      <c r="I2" s="3"/>
    </row>
    <row r="3" ht="9.75" customHeight="1">
      <c r="I3" s="101" t="s">
        <v>47</v>
      </c>
    </row>
    <row r="4" spans="1:9" ht="22.5" customHeight="1">
      <c r="A4" s="143" t="s">
        <v>233</v>
      </c>
      <c r="B4" s="6" t="s">
        <v>234</v>
      </c>
      <c r="C4" s="143" t="s">
        <v>235</v>
      </c>
      <c r="D4" s="6" t="s">
        <v>236</v>
      </c>
      <c r="E4" s="6" t="s">
        <v>128</v>
      </c>
      <c r="F4" s="6" t="s">
        <v>170</v>
      </c>
      <c r="G4" s="6" t="s">
        <v>171</v>
      </c>
      <c r="H4" s="6" t="s">
        <v>172</v>
      </c>
      <c r="I4" s="6" t="s">
        <v>173</v>
      </c>
    </row>
    <row r="5" spans="1:9" ht="12.75" customHeight="1">
      <c r="A5" s="7" t="s">
        <v>138</v>
      </c>
      <c r="B5" s="4" t="s">
        <v>138</v>
      </c>
      <c r="C5" s="7" t="s">
        <v>138</v>
      </c>
      <c r="D5" s="4" t="s">
        <v>138</v>
      </c>
      <c r="E5" s="4">
        <v>1</v>
      </c>
      <c r="F5" s="4">
        <v>2</v>
      </c>
      <c r="G5" s="4">
        <v>3</v>
      </c>
      <c r="H5" s="4">
        <v>4</v>
      </c>
      <c r="I5" s="4" t="s">
        <v>138</v>
      </c>
    </row>
    <row r="6" spans="1:9" ht="12.75" customHeight="1">
      <c r="A6" s="144"/>
      <c r="B6" s="137" t="s">
        <v>128</v>
      </c>
      <c r="C6" s="103"/>
      <c r="E6" s="145">
        <v>2143.6</v>
      </c>
      <c r="F6" s="145">
        <v>1956.29</v>
      </c>
      <c r="G6" s="145">
        <v>85.81</v>
      </c>
      <c r="H6" s="145">
        <v>101.5</v>
      </c>
      <c r="I6" s="86"/>
    </row>
    <row r="7" spans="1:9" ht="12.75" customHeight="1">
      <c r="A7" s="144">
        <v>301</v>
      </c>
      <c r="B7" s="137" t="s">
        <v>237</v>
      </c>
      <c r="C7" s="98" t="s">
        <v>238</v>
      </c>
      <c r="D7" s="103" t="s">
        <v>239</v>
      </c>
      <c r="E7" s="145">
        <v>1928.68</v>
      </c>
      <c r="F7" s="145">
        <f aca="true" t="shared" si="0" ref="F7:F24">E7</f>
        <v>1928.68</v>
      </c>
      <c r="G7" s="145"/>
      <c r="H7" s="145"/>
      <c r="I7" s="86"/>
    </row>
    <row r="8" spans="1:9" ht="12.75" customHeight="1">
      <c r="A8" s="144">
        <v>30101</v>
      </c>
      <c r="B8" s="137" t="s">
        <v>240</v>
      </c>
      <c r="C8" s="98" t="s">
        <v>241</v>
      </c>
      <c r="D8" s="98" t="s">
        <v>242</v>
      </c>
      <c r="E8" s="145">
        <v>260.83</v>
      </c>
      <c r="F8" s="145">
        <f t="shared" si="0"/>
        <v>260.83</v>
      </c>
      <c r="G8" s="145"/>
      <c r="H8" s="145"/>
      <c r="I8" s="86"/>
    </row>
    <row r="9" spans="1:9" ht="12.75" customHeight="1">
      <c r="A9" s="144">
        <v>30101</v>
      </c>
      <c r="B9" s="137" t="s">
        <v>240</v>
      </c>
      <c r="C9" s="98" t="s">
        <v>243</v>
      </c>
      <c r="D9" s="98" t="s">
        <v>237</v>
      </c>
      <c r="E9" s="145">
        <v>524.19</v>
      </c>
      <c r="F9" s="145">
        <f t="shared" si="0"/>
        <v>524.19</v>
      </c>
      <c r="G9" s="145"/>
      <c r="H9" s="145"/>
      <c r="I9" s="86"/>
    </row>
    <row r="10" spans="1:9" ht="12.75" customHeight="1">
      <c r="A10" s="144">
        <v>30102</v>
      </c>
      <c r="B10" s="137" t="s">
        <v>244</v>
      </c>
      <c r="C10" s="98" t="s">
        <v>241</v>
      </c>
      <c r="D10" s="98" t="s">
        <v>242</v>
      </c>
      <c r="E10" s="145">
        <v>101.46</v>
      </c>
      <c r="F10" s="145">
        <f t="shared" si="0"/>
        <v>101.46</v>
      </c>
      <c r="G10" s="145"/>
      <c r="H10" s="145"/>
      <c r="I10" s="86"/>
    </row>
    <row r="11" spans="1:9" ht="12.75" customHeight="1">
      <c r="A11" s="144">
        <v>30102</v>
      </c>
      <c r="B11" s="137" t="s">
        <v>244</v>
      </c>
      <c r="C11" s="98" t="s">
        <v>243</v>
      </c>
      <c r="D11" s="98" t="s">
        <v>237</v>
      </c>
      <c r="E11" s="145">
        <v>35.04</v>
      </c>
      <c r="F11" s="145">
        <f t="shared" si="0"/>
        <v>35.04</v>
      </c>
      <c r="G11" s="145"/>
      <c r="H11" s="145"/>
      <c r="I11" s="86"/>
    </row>
    <row r="12" spans="1:9" ht="12.75" customHeight="1">
      <c r="A12" s="144">
        <v>30103</v>
      </c>
      <c r="B12" s="137" t="s">
        <v>245</v>
      </c>
      <c r="C12" s="98" t="s">
        <v>241</v>
      </c>
      <c r="D12" s="98" t="s">
        <v>242</v>
      </c>
      <c r="E12" s="145">
        <v>8</v>
      </c>
      <c r="F12" s="145">
        <f t="shared" si="0"/>
        <v>8</v>
      </c>
      <c r="G12" s="145"/>
      <c r="H12" s="145"/>
      <c r="I12" s="86"/>
    </row>
    <row r="13" spans="1:9" ht="12.75" customHeight="1">
      <c r="A13" s="144">
        <v>30107</v>
      </c>
      <c r="B13" s="137" t="s">
        <v>246</v>
      </c>
      <c r="C13" s="98" t="s">
        <v>241</v>
      </c>
      <c r="D13" s="98" t="s">
        <v>242</v>
      </c>
      <c r="E13" s="145">
        <v>57.31</v>
      </c>
      <c r="F13" s="145">
        <f t="shared" si="0"/>
        <v>57.31</v>
      </c>
      <c r="G13" s="145"/>
      <c r="H13" s="145"/>
      <c r="I13" s="86"/>
    </row>
    <row r="14" spans="1:9" ht="12.75" customHeight="1">
      <c r="A14" s="144">
        <v>30107</v>
      </c>
      <c r="B14" s="137" t="s">
        <v>246</v>
      </c>
      <c r="C14" s="98" t="s">
        <v>243</v>
      </c>
      <c r="D14" s="98" t="s">
        <v>237</v>
      </c>
      <c r="E14" s="145">
        <v>376.88</v>
      </c>
      <c r="F14" s="145">
        <f t="shared" si="0"/>
        <v>376.88</v>
      </c>
      <c r="G14" s="145"/>
      <c r="H14" s="145"/>
      <c r="I14" s="86"/>
    </row>
    <row r="15" spans="1:9" ht="12.75" customHeight="1">
      <c r="A15" s="144">
        <v>30108</v>
      </c>
      <c r="B15" s="137" t="s">
        <v>247</v>
      </c>
      <c r="C15" s="98" t="s">
        <v>248</v>
      </c>
      <c r="D15" s="98" t="s">
        <v>249</v>
      </c>
      <c r="E15" s="145">
        <v>63.97</v>
      </c>
      <c r="F15" s="145">
        <f t="shared" si="0"/>
        <v>63.97</v>
      </c>
      <c r="G15" s="145"/>
      <c r="H15" s="145"/>
      <c r="I15" s="86"/>
    </row>
    <row r="16" spans="1:9" ht="12.75" customHeight="1">
      <c r="A16" s="144">
        <v>30108</v>
      </c>
      <c r="B16" s="137" t="s">
        <v>247</v>
      </c>
      <c r="C16" s="98" t="s">
        <v>243</v>
      </c>
      <c r="D16" s="98" t="s">
        <v>237</v>
      </c>
      <c r="E16" s="145">
        <v>180.05</v>
      </c>
      <c r="F16" s="145">
        <f t="shared" si="0"/>
        <v>180.05</v>
      </c>
      <c r="G16" s="145"/>
      <c r="H16" s="145"/>
      <c r="I16" s="86"/>
    </row>
    <row r="17" spans="1:9" ht="12.75" customHeight="1">
      <c r="A17" s="144">
        <v>30110</v>
      </c>
      <c r="B17" s="137" t="s">
        <v>250</v>
      </c>
      <c r="C17" s="98" t="s">
        <v>243</v>
      </c>
      <c r="D17" s="98" t="s">
        <v>237</v>
      </c>
      <c r="E17" s="145">
        <v>69.82</v>
      </c>
      <c r="F17" s="145">
        <f t="shared" si="0"/>
        <v>69.82</v>
      </c>
      <c r="G17" s="145"/>
      <c r="H17" s="145"/>
      <c r="I17" s="86"/>
    </row>
    <row r="18" spans="1:9" ht="12.75" customHeight="1">
      <c r="A18" s="144">
        <v>30110</v>
      </c>
      <c r="B18" s="137" t="s">
        <v>250</v>
      </c>
      <c r="C18" s="98" t="s">
        <v>248</v>
      </c>
      <c r="D18" s="98" t="s">
        <v>249</v>
      </c>
      <c r="E18" s="145">
        <v>29.28</v>
      </c>
      <c r="F18" s="145">
        <f t="shared" si="0"/>
        <v>29.28</v>
      </c>
      <c r="G18" s="145"/>
      <c r="H18" s="145"/>
      <c r="I18" s="86"/>
    </row>
    <row r="19" spans="1:9" ht="12.75" customHeight="1">
      <c r="A19" s="144">
        <v>30112</v>
      </c>
      <c r="B19" s="137" t="s">
        <v>251</v>
      </c>
      <c r="C19" s="98" t="s">
        <v>243</v>
      </c>
      <c r="D19" s="98" t="s">
        <v>237</v>
      </c>
      <c r="E19" s="145">
        <v>13.56</v>
      </c>
      <c r="F19" s="145">
        <f t="shared" si="0"/>
        <v>13.56</v>
      </c>
      <c r="G19" s="145"/>
      <c r="H19" s="145"/>
      <c r="I19" s="86"/>
    </row>
    <row r="20" spans="1:9" ht="12.75" customHeight="1">
      <c r="A20" s="144">
        <v>30112</v>
      </c>
      <c r="B20" s="137" t="s">
        <v>251</v>
      </c>
      <c r="C20" s="98" t="s">
        <v>248</v>
      </c>
      <c r="D20" s="98" t="s">
        <v>249</v>
      </c>
      <c r="E20" s="145">
        <v>3.23</v>
      </c>
      <c r="F20" s="145">
        <f t="shared" si="0"/>
        <v>3.23</v>
      </c>
      <c r="G20" s="145"/>
      <c r="H20" s="145"/>
      <c r="I20" s="86"/>
    </row>
    <row r="21" spans="1:9" ht="12.75" customHeight="1">
      <c r="A21" s="144">
        <v>30113</v>
      </c>
      <c r="B21" s="137" t="s">
        <v>252</v>
      </c>
      <c r="C21" s="98" t="s">
        <v>243</v>
      </c>
      <c r="D21" s="98" t="s">
        <v>237</v>
      </c>
      <c r="E21" s="145">
        <v>107.59</v>
      </c>
      <c r="F21" s="145">
        <f t="shared" si="0"/>
        <v>107.59</v>
      </c>
      <c r="G21" s="145"/>
      <c r="H21" s="145"/>
      <c r="I21" s="86"/>
    </row>
    <row r="22" spans="1:9" ht="12.75" customHeight="1">
      <c r="A22" s="144">
        <v>30113</v>
      </c>
      <c r="B22" s="137" t="s">
        <v>252</v>
      </c>
      <c r="C22" s="98" t="s">
        <v>253</v>
      </c>
      <c r="D22" s="137" t="s">
        <v>252</v>
      </c>
      <c r="E22" s="145">
        <v>38.38</v>
      </c>
      <c r="F22" s="145">
        <f t="shared" si="0"/>
        <v>38.38</v>
      </c>
      <c r="G22" s="145"/>
      <c r="H22" s="145"/>
      <c r="I22" s="86"/>
    </row>
    <row r="23" spans="1:9" ht="12.75" customHeight="1">
      <c r="A23" s="144">
        <v>30199</v>
      </c>
      <c r="B23" s="137" t="s">
        <v>254</v>
      </c>
      <c r="C23" s="98" t="s">
        <v>255</v>
      </c>
      <c r="D23" s="137" t="s">
        <v>254</v>
      </c>
      <c r="E23" s="145">
        <v>15.18</v>
      </c>
      <c r="F23" s="145">
        <f t="shared" si="0"/>
        <v>15.18</v>
      </c>
      <c r="G23" s="145"/>
      <c r="H23" s="145"/>
      <c r="I23" s="86"/>
    </row>
    <row r="24" spans="1:9" ht="12.75" customHeight="1">
      <c r="A24" s="144">
        <v>30199</v>
      </c>
      <c r="B24" s="137" t="s">
        <v>254</v>
      </c>
      <c r="C24" s="98" t="s">
        <v>243</v>
      </c>
      <c r="D24" s="98" t="s">
        <v>237</v>
      </c>
      <c r="E24" s="145">
        <v>43.91</v>
      </c>
      <c r="F24" s="145">
        <f t="shared" si="0"/>
        <v>43.91</v>
      </c>
      <c r="G24" s="145"/>
      <c r="H24" s="145"/>
      <c r="I24" s="86"/>
    </row>
    <row r="25" spans="1:9" ht="12.75" customHeight="1">
      <c r="A25" s="144">
        <v>302</v>
      </c>
      <c r="B25" s="137" t="s">
        <v>256</v>
      </c>
      <c r="C25" s="98" t="s">
        <v>257</v>
      </c>
      <c r="D25" s="137" t="s">
        <v>258</v>
      </c>
      <c r="E25" s="145">
        <v>187.31</v>
      </c>
      <c r="F25" s="145"/>
      <c r="G25" s="145">
        <v>85.81</v>
      </c>
      <c r="H25" s="145">
        <v>101.5</v>
      </c>
      <c r="I25" s="86"/>
    </row>
    <row r="26" spans="1:9" ht="12.75" customHeight="1">
      <c r="A26" s="144">
        <v>30201</v>
      </c>
      <c r="B26" s="137" t="s">
        <v>259</v>
      </c>
      <c r="C26" s="98" t="s">
        <v>260</v>
      </c>
      <c r="D26" s="98" t="s">
        <v>261</v>
      </c>
      <c r="E26" s="145">
        <v>103.63</v>
      </c>
      <c r="F26" s="145"/>
      <c r="G26" s="145">
        <v>19.63</v>
      </c>
      <c r="H26" s="145">
        <v>84</v>
      </c>
      <c r="I26" s="86"/>
    </row>
    <row r="27" spans="1:9" ht="12.75" customHeight="1">
      <c r="A27" s="144">
        <v>30201</v>
      </c>
      <c r="B27" s="137" t="s">
        <v>259</v>
      </c>
      <c r="C27" s="98" t="s">
        <v>262</v>
      </c>
      <c r="D27" s="137" t="s">
        <v>256</v>
      </c>
      <c r="E27" s="145">
        <v>23.49</v>
      </c>
      <c r="F27" s="145"/>
      <c r="G27" s="145">
        <f aca="true" t="shared" si="1" ref="G27:G32">E27</f>
        <v>23.49</v>
      </c>
      <c r="H27" s="145"/>
      <c r="I27" s="86"/>
    </row>
    <row r="28" spans="1:9" ht="12.75" customHeight="1">
      <c r="A28" s="144">
        <v>30205</v>
      </c>
      <c r="B28" s="137" t="s">
        <v>263</v>
      </c>
      <c r="C28" s="98" t="s">
        <v>260</v>
      </c>
      <c r="D28" s="98" t="s">
        <v>261</v>
      </c>
      <c r="E28" s="145">
        <v>2.84</v>
      </c>
      <c r="F28" s="145"/>
      <c r="G28" s="145">
        <f t="shared" si="1"/>
        <v>2.84</v>
      </c>
      <c r="H28" s="145"/>
      <c r="I28" s="86"/>
    </row>
    <row r="29" spans="1:9" ht="12.75" customHeight="1">
      <c r="A29" s="144">
        <v>30205</v>
      </c>
      <c r="B29" s="137" t="s">
        <v>263</v>
      </c>
      <c r="C29" s="98" t="s">
        <v>262</v>
      </c>
      <c r="D29" s="137" t="s">
        <v>256</v>
      </c>
      <c r="E29" s="145">
        <v>0.76</v>
      </c>
      <c r="F29" s="145"/>
      <c r="G29" s="145">
        <f t="shared" si="1"/>
        <v>0.76</v>
      </c>
      <c r="H29" s="145"/>
      <c r="I29" s="86"/>
    </row>
    <row r="30" spans="1:9" ht="12.75" customHeight="1">
      <c r="A30" s="144">
        <v>30206</v>
      </c>
      <c r="B30" s="137" t="s">
        <v>264</v>
      </c>
      <c r="C30" s="98" t="s">
        <v>260</v>
      </c>
      <c r="D30" s="98" t="s">
        <v>261</v>
      </c>
      <c r="E30" s="145">
        <v>6</v>
      </c>
      <c r="F30" s="145"/>
      <c r="G30" s="145">
        <f t="shared" si="1"/>
        <v>6</v>
      </c>
      <c r="H30" s="145"/>
      <c r="I30" s="86"/>
    </row>
    <row r="31" spans="1:9" ht="12.75" customHeight="1">
      <c r="A31" s="144">
        <v>30206</v>
      </c>
      <c r="B31" s="137" t="s">
        <v>264</v>
      </c>
      <c r="C31" s="98" t="s">
        <v>262</v>
      </c>
      <c r="D31" s="137" t="s">
        <v>256</v>
      </c>
      <c r="E31" s="145">
        <v>1.3</v>
      </c>
      <c r="F31" s="145"/>
      <c r="G31" s="145">
        <f t="shared" si="1"/>
        <v>1.3</v>
      </c>
      <c r="H31" s="145"/>
      <c r="I31" s="86"/>
    </row>
    <row r="32" spans="1:9" ht="12.75" customHeight="1">
      <c r="A32" s="144">
        <v>30211</v>
      </c>
      <c r="B32" s="137" t="s">
        <v>265</v>
      </c>
      <c r="C32" s="98" t="s">
        <v>262</v>
      </c>
      <c r="D32" s="137" t="s">
        <v>256</v>
      </c>
      <c r="E32" s="145">
        <v>3</v>
      </c>
      <c r="F32" s="145"/>
      <c r="G32" s="145">
        <f t="shared" si="1"/>
        <v>3</v>
      </c>
      <c r="H32" s="145"/>
      <c r="I32" s="86"/>
    </row>
    <row r="33" spans="1:9" ht="12.75" customHeight="1">
      <c r="A33" s="144">
        <v>30211</v>
      </c>
      <c r="B33" s="137" t="s">
        <v>265</v>
      </c>
      <c r="C33" s="98" t="s">
        <v>260</v>
      </c>
      <c r="D33" s="98" t="s">
        <v>261</v>
      </c>
      <c r="E33" s="145">
        <v>20.39</v>
      </c>
      <c r="F33" s="145"/>
      <c r="G33" s="145">
        <v>2.89</v>
      </c>
      <c r="H33" s="145">
        <v>17.5</v>
      </c>
      <c r="I33" s="86"/>
    </row>
    <row r="34" spans="1:9" ht="12.75" customHeight="1">
      <c r="A34" s="144">
        <v>30217</v>
      </c>
      <c r="B34" s="137" t="s">
        <v>266</v>
      </c>
      <c r="C34" s="98" t="s">
        <v>267</v>
      </c>
      <c r="D34" s="98" t="s">
        <v>266</v>
      </c>
      <c r="E34" s="145">
        <v>0.9</v>
      </c>
      <c r="F34" s="145"/>
      <c r="G34" s="145">
        <f>E34</f>
        <v>0.9</v>
      </c>
      <c r="H34" s="145"/>
      <c r="I34" s="86"/>
    </row>
    <row r="35" spans="1:9" ht="12.75" customHeight="1">
      <c r="A35" s="144">
        <v>30226</v>
      </c>
      <c r="B35" s="137" t="s">
        <v>268</v>
      </c>
      <c r="C35" s="98" t="s">
        <v>262</v>
      </c>
      <c r="D35" s="137" t="s">
        <v>256</v>
      </c>
      <c r="E35" s="145">
        <v>1</v>
      </c>
      <c r="F35" s="145"/>
      <c r="G35" s="145">
        <f>E35</f>
        <v>1</v>
      </c>
      <c r="H35" s="145"/>
      <c r="I35" s="86"/>
    </row>
    <row r="36" spans="1:9" ht="12.75" customHeight="1">
      <c r="A36" s="144">
        <v>30231</v>
      </c>
      <c r="B36" s="137" t="s">
        <v>269</v>
      </c>
      <c r="C36" s="98" t="s">
        <v>270</v>
      </c>
      <c r="D36" s="137" t="s">
        <v>269</v>
      </c>
      <c r="E36" s="145">
        <v>22</v>
      </c>
      <c r="F36" s="145"/>
      <c r="G36" s="145">
        <f>E36</f>
        <v>22</v>
      </c>
      <c r="H36" s="145"/>
      <c r="I36" s="86"/>
    </row>
    <row r="37" spans="1:9" ht="12.75" customHeight="1">
      <c r="A37" s="144">
        <v>30231</v>
      </c>
      <c r="B37" s="137" t="s">
        <v>269</v>
      </c>
      <c r="C37" s="98" t="s">
        <v>262</v>
      </c>
      <c r="D37" s="137" t="s">
        <v>256</v>
      </c>
      <c r="E37" s="145">
        <v>2</v>
      </c>
      <c r="F37" s="145"/>
      <c r="G37" s="145">
        <f>E37</f>
        <v>2</v>
      </c>
      <c r="H37" s="145"/>
      <c r="I37" s="86"/>
    </row>
    <row r="38" spans="1:9" ht="12.75" customHeight="1">
      <c r="A38" s="144">
        <v>303</v>
      </c>
      <c r="B38" s="137" t="s">
        <v>271</v>
      </c>
      <c r="C38" s="98" t="s">
        <v>272</v>
      </c>
      <c r="D38" s="137" t="s">
        <v>273</v>
      </c>
      <c r="E38" s="145">
        <v>27.61</v>
      </c>
      <c r="F38" s="145">
        <v>27.61</v>
      </c>
      <c r="G38" s="145"/>
      <c r="H38" s="145"/>
      <c r="I38" s="86"/>
    </row>
    <row r="39" spans="1:9" ht="12.75" customHeight="1">
      <c r="A39" s="144">
        <v>30301</v>
      </c>
      <c r="B39" s="137" t="s">
        <v>274</v>
      </c>
      <c r="C39" s="98" t="s">
        <v>275</v>
      </c>
      <c r="D39" s="98" t="s">
        <v>276</v>
      </c>
      <c r="E39" s="145">
        <v>19.63</v>
      </c>
      <c r="F39" s="145">
        <v>19.63</v>
      </c>
      <c r="G39" s="145"/>
      <c r="H39" s="145"/>
      <c r="I39" s="86"/>
    </row>
    <row r="40" spans="1:9" ht="12.75" customHeight="1">
      <c r="A40" s="144">
        <v>30305</v>
      </c>
      <c r="B40" s="137" t="s">
        <v>277</v>
      </c>
      <c r="C40" s="98" t="s">
        <v>278</v>
      </c>
      <c r="D40" s="98" t="s">
        <v>279</v>
      </c>
      <c r="E40" s="145">
        <v>7.98</v>
      </c>
      <c r="F40" s="145">
        <v>7.98</v>
      </c>
      <c r="G40" s="145"/>
      <c r="H40" s="145"/>
      <c r="I40" s="86"/>
    </row>
  </sheetData>
  <sheetProtection/>
  <printOptions horizontalCentered="1"/>
  <pageMargins left="0.59" right="0.59" top="0.3145833333333333" bottom="0.275" header="0.11805555555555555" footer="0.15694444444444444"/>
  <pageSetup fitToHeight="1000" fitToWidth="1" horizontalDpi="600" verticalDpi="6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119" t="s">
        <v>26</v>
      </c>
      <c r="B1" s="120"/>
      <c r="C1" s="120"/>
      <c r="D1" s="120"/>
      <c r="E1" s="120"/>
      <c r="F1" s="121"/>
    </row>
    <row r="2" spans="1:8" ht="22.5" customHeight="1">
      <c r="A2" s="122" t="s">
        <v>27</v>
      </c>
      <c r="B2" s="122"/>
      <c r="C2" s="122"/>
      <c r="D2" s="122"/>
      <c r="E2" s="122"/>
      <c r="F2" s="122"/>
      <c r="G2" s="122"/>
      <c r="H2" s="122"/>
    </row>
    <row r="3" spans="1:6" ht="22.5" customHeight="1">
      <c r="A3" s="123"/>
      <c r="B3" s="123"/>
      <c r="C3" s="123"/>
      <c r="D3" s="123"/>
      <c r="E3" s="124"/>
      <c r="F3" s="125" t="s">
        <v>47</v>
      </c>
    </row>
    <row r="4" spans="1:8" ht="22.5" customHeight="1">
      <c r="A4" s="126" t="s">
        <v>48</v>
      </c>
      <c r="B4" s="126"/>
      <c r="C4" s="127" t="s">
        <v>49</v>
      </c>
      <c r="D4" s="128"/>
      <c r="E4" s="128"/>
      <c r="F4" s="128"/>
      <c r="G4" s="128"/>
      <c r="H4" s="129"/>
    </row>
    <row r="5" spans="1:8" ht="22.5" customHeight="1">
      <c r="A5" s="126" t="s">
        <v>50</v>
      </c>
      <c r="B5" s="126" t="s">
        <v>51</v>
      </c>
      <c r="C5" s="126" t="s">
        <v>52</v>
      </c>
      <c r="D5" s="130" t="s">
        <v>51</v>
      </c>
      <c r="E5" s="130" t="s">
        <v>281</v>
      </c>
      <c r="F5" s="130" t="s">
        <v>51</v>
      </c>
      <c r="G5" s="130" t="s">
        <v>282</v>
      </c>
      <c r="H5" s="130" t="s">
        <v>51</v>
      </c>
    </row>
    <row r="6" spans="1:8" ht="22.5" customHeight="1">
      <c r="A6" s="131" t="s">
        <v>283</v>
      </c>
      <c r="B6" s="88"/>
      <c r="C6" s="132" t="s">
        <v>284</v>
      </c>
      <c r="D6" s="118"/>
      <c r="E6" s="132" t="s">
        <v>285</v>
      </c>
      <c r="F6" s="132"/>
      <c r="G6" s="132" t="s">
        <v>286</v>
      </c>
      <c r="H6" s="132"/>
    </row>
    <row r="7" spans="1:8" ht="22.5" customHeight="1">
      <c r="A7" s="133"/>
      <c r="B7" s="88"/>
      <c r="C7" s="132" t="s">
        <v>287</v>
      </c>
      <c r="D7" s="118"/>
      <c r="E7" s="132" t="s">
        <v>288</v>
      </c>
      <c r="F7" s="132"/>
      <c r="G7" s="132" t="s">
        <v>289</v>
      </c>
      <c r="H7" s="132"/>
    </row>
    <row r="8" spans="1:8" ht="22.5" customHeight="1">
      <c r="A8" s="133"/>
      <c r="B8" s="88"/>
      <c r="C8" s="132" t="s">
        <v>290</v>
      </c>
      <c r="D8" s="118"/>
      <c r="E8" s="132" t="s">
        <v>291</v>
      </c>
      <c r="F8" s="132"/>
      <c r="G8" s="132" t="s">
        <v>292</v>
      </c>
      <c r="H8" s="132"/>
    </row>
    <row r="9" spans="1:8" ht="22.5" customHeight="1">
      <c r="A9" s="131"/>
      <c r="B9" s="88"/>
      <c r="C9" s="132" t="s">
        <v>293</v>
      </c>
      <c r="D9" s="118"/>
      <c r="E9" s="132" t="s">
        <v>294</v>
      </c>
      <c r="F9" s="132"/>
      <c r="G9" s="132" t="s">
        <v>295</v>
      </c>
      <c r="H9" s="132"/>
    </row>
    <row r="10" spans="1:8" ht="22.5" customHeight="1">
      <c r="A10" s="131"/>
      <c r="B10" s="88"/>
      <c r="C10" s="132" t="s">
        <v>296</v>
      </c>
      <c r="D10" s="118"/>
      <c r="E10" s="132" t="s">
        <v>297</v>
      </c>
      <c r="F10" s="132"/>
      <c r="G10" s="132" t="s">
        <v>298</v>
      </c>
      <c r="H10" s="132"/>
    </row>
    <row r="11" spans="1:8" ht="22.5" customHeight="1">
      <c r="A11" s="131"/>
      <c r="B11" s="88"/>
      <c r="C11" s="132" t="s">
        <v>299</v>
      </c>
      <c r="D11" s="118"/>
      <c r="E11" s="132" t="s">
        <v>300</v>
      </c>
      <c r="F11" s="132"/>
      <c r="G11" s="132" t="s">
        <v>301</v>
      </c>
      <c r="H11" s="132"/>
    </row>
    <row r="12" spans="1:8" ht="22.5" customHeight="1">
      <c r="A12" s="131"/>
      <c r="B12" s="88"/>
      <c r="C12" s="132" t="s">
        <v>302</v>
      </c>
      <c r="D12" s="118"/>
      <c r="E12" s="132" t="s">
        <v>288</v>
      </c>
      <c r="F12" s="132"/>
      <c r="G12" s="132" t="s">
        <v>303</v>
      </c>
      <c r="H12" s="132"/>
    </row>
    <row r="13" spans="1:8" ht="22.5" customHeight="1">
      <c r="A13" s="131"/>
      <c r="B13" s="88"/>
      <c r="C13" s="132" t="s">
        <v>304</v>
      </c>
      <c r="D13" s="118"/>
      <c r="E13" s="132" t="s">
        <v>291</v>
      </c>
      <c r="F13" s="132"/>
      <c r="G13" s="132" t="s">
        <v>305</v>
      </c>
      <c r="H13" s="132"/>
    </row>
    <row r="14" spans="1:8" ht="22.5" customHeight="1">
      <c r="A14" s="134"/>
      <c r="B14" s="88"/>
      <c r="C14" s="132" t="s">
        <v>306</v>
      </c>
      <c r="D14" s="118"/>
      <c r="E14" s="132" t="s">
        <v>294</v>
      </c>
      <c r="F14" s="132"/>
      <c r="G14" s="132" t="s">
        <v>307</v>
      </c>
      <c r="H14" s="132"/>
    </row>
    <row r="15" spans="1:8" ht="22.5" customHeight="1">
      <c r="A15" s="134"/>
      <c r="B15" s="88"/>
      <c r="C15" s="132" t="s">
        <v>308</v>
      </c>
      <c r="D15" s="118"/>
      <c r="E15" s="132" t="s">
        <v>309</v>
      </c>
      <c r="F15" s="132"/>
      <c r="G15" s="132" t="s">
        <v>310</v>
      </c>
      <c r="H15" s="132"/>
    </row>
    <row r="16" spans="1:8" ht="22.5" customHeight="1">
      <c r="A16" s="135"/>
      <c r="B16" s="136"/>
      <c r="C16" s="132" t="s">
        <v>311</v>
      </c>
      <c r="D16" s="118"/>
      <c r="E16" s="132" t="s">
        <v>312</v>
      </c>
      <c r="F16" s="132"/>
      <c r="G16" s="132" t="s">
        <v>313</v>
      </c>
      <c r="H16" s="132"/>
    </row>
    <row r="17" spans="1:8" ht="22.5" customHeight="1">
      <c r="A17" s="137"/>
      <c r="B17" s="138"/>
      <c r="C17" s="132" t="s">
        <v>314</v>
      </c>
      <c r="D17" s="118"/>
      <c r="E17" s="132" t="s">
        <v>315</v>
      </c>
      <c r="F17" s="132"/>
      <c r="G17" s="132" t="s">
        <v>316</v>
      </c>
      <c r="H17" s="132"/>
    </row>
    <row r="18" spans="1:8" ht="22.5" customHeight="1">
      <c r="A18" s="137"/>
      <c r="B18" s="136"/>
      <c r="C18" s="132" t="s">
        <v>317</v>
      </c>
      <c r="D18" s="118"/>
      <c r="E18" s="132" t="s">
        <v>318</v>
      </c>
      <c r="F18" s="132"/>
      <c r="G18" s="132" t="s">
        <v>319</v>
      </c>
      <c r="H18" s="132"/>
    </row>
    <row r="19" spans="1:8" ht="22.5" customHeight="1">
      <c r="A19" s="134"/>
      <c r="B19" s="136"/>
      <c r="C19" s="132" t="s">
        <v>320</v>
      </c>
      <c r="D19" s="118"/>
      <c r="E19" s="132" t="s">
        <v>321</v>
      </c>
      <c r="F19" s="132"/>
      <c r="G19" s="132" t="s">
        <v>322</v>
      </c>
      <c r="H19" s="132"/>
    </row>
    <row r="20" spans="1:8" ht="22.5" customHeight="1">
      <c r="A20" s="134"/>
      <c r="B20" s="88"/>
      <c r="C20" s="132" t="s">
        <v>323</v>
      </c>
      <c r="D20" s="118"/>
      <c r="E20" s="132" t="s">
        <v>324</v>
      </c>
      <c r="F20" s="132"/>
      <c r="G20" s="132" t="s">
        <v>325</v>
      </c>
      <c r="H20" s="132"/>
    </row>
    <row r="21" spans="1:8" ht="22.5" customHeight="1">
      <c r="A21" s="134"/>
      <c r="B21" s="88"/>
      <c r="C21" s="137"/>
      <c r="D21" s="118"/>
      <c r="E21" s="132" t="s">
        <v>326</v>
      </c>
      <c r="F21" s="132"/>
      <c r="G21" s="132"/>
      <c r="H21" s="132"/>
    </row>
    <row r="22" spans="1:8" ht="22.5" customHeight="1">
      <c r="A22" s="134"/>
      <c r="B22" s="88"/>
      <c r="C22" s="137"/>
      <c r="D22" s="118"/>
      <c r="E22" s="132" t="s">
        <v>327</v>
      </c>
      <c r="F22" s="132"/>
      <c r="G22" s="132"/>
      <c r="H22" s="132"/>
    </row>
    <row r="23" spans="1:8" ht="22.5" customHeight="1">
      <c r="A23" s="134"/>
      <c r="B23" s="88"/>
      <c r="C23" s="137"/>
      <c r="D23" s="118"/>
      <c r="E23" s="132" t="s">
        <v>328</v>
      </c>
      <c r="F23" s="132"/>
      <c r="G23" s="132"/>
      <c r="H23" s="132"/>
    </row>
    <row r="24" spans="1:8" ht="22.5" customHeight="1">
      <c r="A24" s="134"/>
      <c r="B24" s="88"/>
      <c r="C24" s="137"/>
      <c r="D24" s="118"/>
      <c r="E24" s="132" t="s">
        <v>329</v>
      </c>
      <c r="F24" s="132"/>
      <c r="G24" s="132"/>
      <c r="H24" s="132"/>
    </row>
    <row r="25" spans="1:8" ht="22.5" customHeight="1">
      <c r="A25" s="134"/>
      <c r="B25" s="88"/>
      <c r="C25" s="137"/>
      <c r="D25" s="118"/>
      <c r="E25" s="132"/>
      <c r="F25" s="132"/>
      <c r="G25" s="132"/>
      <c r="H25" s="132"/>
    </row>
    <row r="26" spans="1:8" ht="30" customHeight="1">
      <c r="A26" s="139" t="s">
        <v>111</v>
      </c>
      <c r="B26" s="140"/>
      <c r="C26" s="139" t="s">
        <v>112</v>
      </c>
      <c r="D26" s="140"/>
      <c r="E26" s="132" t="s">
        <v>112</v>
      </c>
      <c r="F26" s="132"/>
      <c r="G26" s="132"/>
      <c r="H26" s="132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900000000000001" bottom="0.98" header="0" footer="0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22.83203125" style="0" customWidth="1"/>
    <col min="2" max="2" width="23.33203125" style="0" customWidth="1"/>
    <col min="3" max="3" width="23.5" style="0" customWidth="1"/>
    <col min="4" max="4" width="50.33203125" style="0" customWidth="1"/>
  </cols>
  <sheetData>
    <row r="1" ht="30" customHeight="1">
      <c r="A1" s="96" t="s">
        <v>30</v>
      </c>
    </row>
    <row r="2" spans="1:4" ht="28.5" customHeight="1">
      <c r="A2" s="97" t="s">
        <v>330</v>
      </c>
      <c r="B2" s="97"/>
      <c r="C2" s="97"/>
      <c r="D2" s="97"/>
    </row>
    <row r="3" ht="22.5" customHeight="1">
      <c r="D3" s="101" t="s">
        <v>47</v>
      </c>
    </row>
    <row r="4" spans="1:4" ht="22.5" customHeight="1">
      <c r="A4" s="6" t="s">
        <v>124</v>
      </c>
      <c r="B4" s="113" t="s">
        <v>331</v>
      </c>
      <c r="C4" s="6" t="s">
        <v>332</v>
      </c>
      <c r="D4" s="6" t="s">
        <v>333</v>
      </c>
    </row>
    <row r="5" spans="1:4" ht="18" customHeight="1">
      <c r="A5" s="4" t="s">
        <v>138</v>
      </c>
      <c r="B5" s="4" t="s">
        <v>138</v>
      </c>
      <c r="C5" s="4">
        <v>1</v>
      </c>
      <c r="D5" s="114"/>
    </row>
    <row r="6" spans="1:4" ht="18" customHeight="1">
      <c r="A6" s="103"/>
      <c r="B6" s="103" t="s">
        <v>128</v>
      </c>
      <c r="C6" s="88">
        <v>101.5</v>
      </c>
      <c r="D6" s="91"/>
    </row>
    <row r="7" spans="1:4" ht="18" customHeight="1">
      <c r="A7" s="115"/>
      <c r="B7" s="116" t="s">
        <v>141</v>
      </c>
      <c r="C7" s="88">
        <v>101.5</v>
      </c>
      <c r="D7" s="91"/>
    </row>
    <row r="8" spans="1:4" ht="18" customHeight="1">
      <c r="A8" s="115"/>
      <c r="B8" s="116" t="s">
        <v>334</v>
      </c>
      <c r="C8" s="88">
        <v>101.5</v>
      </c>
      <c r="D8" s="91" t="s">
        <v>335</v>
      </c>
    </row>
    <row r="9" spans="1:4" ht="18" customHeight="1">
      <c r="A9" s="115"/>
      <c r="B9" s="116"/>
      <c r="C9" s="88"/>
      <c r="D9" s="91"/>
    </row>
    <row r="10" spans="1:4" ht="18" customHeight="1">
      <c r="A10" s="115"/>
      <c r="B10" s="116"/>
      <c r="C10" s="88"/>
      <c r="D10" s="91"/>
    </row>
    <row r="11" spans="1:4" ht="18" customHeight="1">
      <c r="A11" s="115"/>
      <c r="B11" s="116"/>
      <c r="C11" s="88"/>
      <c r="D11" s="91"/>
    </row>
    <row r="12" spans="1:4" ht="18" customHeight="1">
      <c r="A12" s="115"/>
      <c r="B12" s="116"/>
      <c r="C12" s="88"/>
      <c r="D12" s="91"/>
    </row>
    <row r="13" spans="1:4" ht="18" customHeight="1">
      <c r="A13" s="115"/>
      <c r="B13" s="116"/>
      <c r="C13" s="88"/>
      <c r="D13" s="91"/>
    </row>
    <row r="14" spans="1:4" ht="18" customHeight="1">
      <c r="A14" s="115"/>
      <c r="B14" s="116"/>
      <c r="C14" s="88"/>
      <c r="D14" s="91"/>
    </row>
    <row r="15" spans="1:4" ht="18" customHeight="1">
      <c r="A15" s="115"/>
      <c r="B15" s="116"/>
      <c r="C15" s="88"/>
      <c r="D15" s="91"/>
    </row>
    <row r="16" spans="1:4" ht="18" customHeight="1">
      <c r="A16" s="115"/>
      <c r="B16" s="116"/>
      <c r="C16" s="88"/>
      <c r="D16" s="91"/>
    </row>
    <row r="17" spans="1:4" ht="18" customHeight="1">
      <c r="A17" s="117"/>
      <c r="B17" s="98"/>
      <c r="C17" s="88"/>
      <c r="D17" s="91"/>
    </row>
    <row r="18" spans="1:4" ht="18" customHeight="1">
      <c r="A18" s="117"/>
      <c r="B18" s="98"/>
      <c r="C18" s="88"/>
      <c r="D18" s="91"/>
    </row>
    <row r="19" spans="1:4" ht="18" customHeight="1">
      <c r="A19" s="103"/>
      <c r="B19" s="103"/>
      <c r="C19" s="118"/>
      <c r="D19" s="103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O11" sqref="O11"/>
    </sheetView>
  </sheetViews>
  <sheetFormatPr defaultColWidth="10.16015625" defaultRowHeight="11.25"/>
  <cols>
    <col min="1" max="1" width="13.33203125" style="104" customWidth="1"/>
    <col min="2" max="2" width="17" style="104" customWidth="1"/>
    <col min="3" max="3" width="22" style="104" customWidth="1"/>
    <col min="4" max="4" width="14" style="104" customWidth="1"/>
    <col min="5" max="6" width="17.5" style="104" customWidth="1"/>
    <col min="7" max="7" width="14.83203125" style="104" customWidth="1"/>
    <col min="8" max="9" width="15" style="104" customWidth="1"/>
    <col min="10" max="10" width="11.33203125" style="104" customWidth="1"/>
    <col min="11" max="11" width="14.83203125" style="104" customWidth="1"/>
    <col min="12" max="16384" width="10.16015625" style="104" customWidth="1"/>
  </cols>
  <sheetData>
    <row r="1" s="104" customFormat="1" ht="21" customHeight="1">
      <c r="A1" s="104" t="s">
        <v>336</v>
      </c>
    </row>
    <row r="2" spans="3:7" s="104" customFormat="1" ht="20.25">
      <c r="C2" s="105" t="s">
        <v>337</v>
      </c>
      <c r="D2" s="105"/>
      <c r="E2" s="105"/>
      <c r="F2" s="105"/>
      <c r="G2" s="106"/>
    </row>
    <row r="3" s="104" customFormat="1" ht="17.25">
      <c r="J3" s="112" t="s">
        <v>47</v>
      </c>
    </row>
    <row r="4" s="104" customFormat="1" ht="15"/>
    <row r="5" spans="1:11" s="104" customFormat="1" ht="60" customHeight="1">
      <c r="A5" s="107" t="s">
        <v>338</v>
      </c>
      <c r="B5" s="108" t="s">
        <v>339</v>
      </c>
      <c r="C5" s="108" t="s">
        <v>340</v>
      </c>
      <c r="D5" s="108" t="s">
        <v>341</v>
      </c>
      <c r="E5" s="108" t="s">
        <v>342</v>
      </c>
      <c r="F5" s="108" t="s">
        <v>343</v>
      </c>
      <c r="G5" s="108" t="s">
        <v>344</v>
      </c>
      <c r="H5" s="108" t="s">
        <v>345</v>
      </c>
      <c r="I5" s="108" t="s">
        <v>346</v>
      </c>
      <c r="J5" s="108" t="s">
        <v>347</v>
      </c>
      <c r="K5" s="108" t="s">
        <v>173</v>
      </c>
    </row>
    <row r="6" spans="1:11" s="104" customFormat="1" ht="24.75" customHeight="1">
      <c r="A6" s="109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9</v>
      </c>
      <c r="H6" s="110">
        <v>10</v>
      </c>
      <c r="I6" s="110">
        <v>11</v>
      </c>
      <c r="J6" s="110">
        <v>12</v>
      </c>
      <c r="K6" s="110"/>
    </row>
    <row r="7" spans="1:11" s="104" customFormat="1" ht="24.7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s="104" customFormat="1" ht="24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s="104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s="104" customFormat="1" ht="24.7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s="104" customFormat="1" ht="24.75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s="104" customFormat="1" ht="24.7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s="104" customFormat="1" ht="24.7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s="104" customFormat="1" ht="24.7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104" customFormat="1" ht="24.7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104" customFormat="1" ht="24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s="104" customFormat="1" ht="24.7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104" customFormat="1" ht="24.7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s="104" customFormat="1" ht="24.7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104" customFormat="1" ht="24.7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104" customFormat="1" ht="24.75" customHeigh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s="104" customFormat="1" ht="24.7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104" customFormat="1" ht="24.7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104" customFormat="1" ht="24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s="104" customFormat="1" ht="50.25" customHeight="1">
      <c r="A25" s="111" t="s">
        <v>348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</sheetData>
  <sheetProtection/>
  <mergeCells count="1">
    <mergeCell ref="A25:K2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96" t="s">
        <v>34</v>
      </c>
    </row>
    <row r="2" spans="1:12" ht="23.2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00"/>
    </row>
    <row r="3" ht="26.25" customHeight="1">
      <c r="L3" s="101" t="s">
        <v>47</v>
      </c>
    </row>
    <row r="4" spans="1:12" ht="18" customHeight="1">
      <c r="A4" s="84" t="s">
        <v>349</v>
      </c>
      <c r="B4" s="84"/>
      <c r="C4" s="84"/>
      <c r="D4" s="84" t="s">
        <v>124</v>
      </c>
      <c r="E4" s="84" t="s">
        <v>350</v>
      </c>
      <c r="F4" s="84" t="s">
        <v>351</v>
      </c>
      <c r="G4" s="84" t="s">
        <v>352</v>
      </c>
      <c r="H4" s="84" t="s">
        <v>353</v>
      </c>
      <c r="I4" s="84" t="s">
        <v>354</v>
      </c>
      <c r="J4" s="84"/>
      <c r="K4" s="84" t="s">
        <v>355</v>
      </c>
      <c r="L4" s="81" t="s">
        <v>356</v>
      </c>
    </row>
    <row r="5" spans="1:12" ht="18" customHeight="1">
      <c r="A5" s="6" t="s">
        <v>357</v>
      </c>
      <c r="B5" s="6" t="s">
        <v>358</v>
      </c>
      <c r="C5" s="6" t="s">
        <v>359</v>
      </c>
      <c r="D5" s="84"/>
      <c r="E5" s="84"/>
      <c r="F5" s="84"/>
      <c r="G5" s="84"/>
      <c r="H5" s="84"/>
      <c r="I5" s="84" t="s">
        <v>357</v>
      </c>
      <c r="J5" s="84" t="s">
        <v>358</v>
      </c>
      <c r="K5" s="84"/>
      <c r="L5" s="81"/>
    </row>
    <row r="6" spans="1:12" ht="12.75" customHeight="1">
      <c r="A6" s="4" t="s">
        <v>138</v>
      </c>
      <c r="B6" s="4" t="s">
        <v>138</v>
      </c>
      <c r="C6" s="4" t="s">
        <v>138</v>
      </c>
      <c r="D6" s="4"/>
      <c r="E6" s="4"/>
      <c r="F6" s="4"/>
      <c r="G6" s="4" t="s">
        <v>138</v>
      </c>
      <c r="H6" s="4">
        <v>1</v>
      </c>
      <c r="I6" s="4" t="s">
        <v>138</v>
      </c>
      <c r="J6" s="4" t="s">
        <v>138</v>
      </c>
      <c r="K6" s="4">
        <v>2</v>
      </c>
      <c r="L6" s="4" t="s">
        <v>138</v>
      </c>
    </row>
    <row r="7" spans="1:12" ht="12.75" customHeight="1">
      <c r="A7" s="98"/>
      <c r="B7" s="98"/>
      <c r="C7" s="98"/>
      <c r="D7" s="98"/>
      <c r="E7" s="98"/>
      <c r="F7" s="98"/>
      <c r="G7" s="98"/>
      <c r="H7" s="91"/>
      <c r="I7" s="102"/>
      <c r="J7" s="102"/>
      <c r="K7" s="88"/>
      <c r="L7" s="103"/>
    </row>
    <row r="8" spans="1:12" ht="12.75" customHeight="1">
      <c r="A8" s="98"/>
      <c r="B8" s="98"/>
      <c r="C8" s="98"/>
      <c r="D8" s="98"/>
      <c r="E8" s="98"/>
      <c r="F8" s="98"/>
      <c r="G8" s="98"/>
      <c r="H8" s="91"/>
      <c r="I8" s="102"/>
      <c r="J8" s="102"/>
      <c r="K8" s="88"/>
      <c r="L8" s="103"/>
    </row>
    <row r="9" spans="1:12" ht="12.75" customHeight="1">
      <c r="A9" s="98"/>
      <c r="B9" s="98"/>
      <c r="C9" s="98"/>
      <c r="D9" s="98"/>
      <c r="E9" s="98"/>
      <c r="F9" s="98"/>
      <c r="G9" s="98"/>
      <c r="H9" s="91"/>
      <c r="I9" s="102"/>
      <c r="J9" s="102"/>
      <c r="K9" s="88"/>
      <c r="L9" s="103"/>
    </row>
    <row r="10" spans="1:13" ht="12.75" customHeight="1">
      <c r="A10" s="98"/>
      <c r="B10" s="98"/>
      <c r="C10" s="98"/>
      <c r="D10" s="98"/>
      <c r="E10" s="98"/>
      <c r="F10" s="98"/>
      <c r="G10" s="98"/>
      <c r="H10" s="91"/>
      <c r="I10" s="102"/>
      <c r="J10" s="102"/>
      <c r="K10" s="88"/>
      <c r="L10" s="103"/>
      <c r="M10" s="96"/>
    </row>
    <row r="11" spans="1:13" ht="12.75" customHeight="1">
      <c r="A11" s="98"/>
      <c r="B11" s="98"/>
      <c r="C11" s="98"/>
      <c r="D11" s="98"/>
      <c r="E11" s="98"/>
      <c r="F11" s="98"/>
      <c r="G11" s="98"/>
      <c r="H11" s="91"/>
      <c r="I11" s="102"/>
      <c r="J11" s="102"/>
      <c r="K11" s="88"/>
      <c r="L11" s="103"/>
      <c r="M11" s="96"/>
    </row>
    <row r="12" spans="1:13" ht="12.75" customHeight="1">
      <c r="A12" s="98"/>
      <c r="B12" s="98"/>
      <c r="C12" s="98"/>
      <c r="D12" s="98"/>
      <c r="E12" s="98"/>
      <c r="F12" s="98"/>
      <c r="G12" s="98"/>
      <c r="H12" s="91"/>
      <c r="I12" s="102"/>
      <c r="J12" s="102"/>
      <c r="K12" s="88"/>
      <c r="L12" s="103"/>
      <c r="M12" s="96"/>
    </row>
    <row r="13" spans="1:13" ht="12.75" customHeight="1">
      <c r="A13" s="98"/>
      <c r="B13" s="98"/>
      <c r="C13" s="98"/>
      <c r="D13" s="98"/>
      <c r="E13" s="98"/>
      <c r="F13" s="98"/>
      <c r="G13" s="98"/>
      <c r="H13" s="91"/>
      <c r="I13" s="102"/>
      <c r="J13" s="102"/>
      <c r="K13" s="88"/>
      <c r="L13" s="103"/>
      <c r="M13" s="96"/>
    </row>
    <row r="14" spans="1:12" ht="12.75" customHeight="1">
      <c r="A14" s="98"/>
      <c r="B14" s="98"/>
      <c r="C14" s="98"/>
      <c r="D14" s="98"/>
      <c r="E14" s="98"/>
      <c r="F14" s="98"/>
      <c r="G14" s="98"/>
      <c r="H14" s="91"/>
      <c r="I14" s="102"/>
      <c r="J14" s="102"/>
      <c r="K14" s="88"/>
      <c r="L14" s="103"/>
    </row>
    <row r="15" spans="1:12" ht="12.75" customHeight="1">
      <c r="A15" s="98"/>
      <c r="B15" s="98"/>
      <c r="C15" s="98"/>
      <c r="D15" s="98"/>
      <c r="E15" s="98"/>
      <c r="F15" s="98"/>
      <c r="G15" s="98"/>
      <c r="H15" s="91"/>
      <c r="I15" s="102"/>
      <c r="J15" s="102"/>
      <c r="K15" s="88"/>
      <c r="L15" s="103"/>
    </row>
    <row r="16" spans="1:12" ht="12.75" customHeight="1">
      <c r="A16" s="98"/>
      <c r="B16" s="98"/>
      <c r="C16" s="98"/>
      <c r="D16" s="98"/>
      <c r="E16" s="98"/>
      <c r="F16" s="98"/>
      <c r="G16" s="98"/>
      <c r="H16" s="91"/>
      <c r="I16" s="102"/>
      <c r="J16" s="102"/>
      <c r="K16" s="88"/>
      <c r="L16" s="103"/>
    </row>
    <row r="17" spans="1:12" ht="12.75" customHeight="1">
      <c r="A17" s="98"/>
      <c r="B17" s="99"/>
      <c r="C17" s="98"/>
      <c r="D17" s="98"/>
      <c r="E17" s="98"/>
      <c r="F17" s="98"/>
      <c r="G17" s="98"/>
      <c r="H17" s="91"/>
      <c r="I17" s="102"/>
      <c r="J17" s="102"/>
      <c r="K17" s="88"/>
      <c r="L17" s="103"/>
    </row>
    <row r="18" spans="1:12" ht="12.75" customHeight="1">
      <c r="A18" s="98"/>
      <c r="B18" s="98"/>
      <c r="C18" s="98"/>
      <c r="D18" s="98"/>
      <c r="E18" s="98"/>
      <c r="F18" s="98"/>
      <c r="G18" s="98"/>
      <c r="H18" s="91"/>
      <c r="I18" s="102"/>
      <c r="J18" s="102"/>
      <c r="K18" s="88"/>
      <c r="L18" s="103"/>
    </row>
    <row r="19" spans="1:12" ht="12.75" customHeight="1">
      <c r="A19" s="98"/>
      <c r="B19" s="98"/>
      <c r="C19" s="98"/>
      <c r="D19" s="98"/>
      <c r="E19" s="98"/>
      <c r="F19" s="98"/>
      <c r="G19" s="98"/>
      <c r="H19" s="91"/>
      <c r="I19" s="102"/>
      <c r="J19" s="102"/>
      <c r="K19" s="88"/>
      <c r="L19" s="103"/>
    </row>
    <row r="20" spans="1:12" ht="12.75" customHeight="1">
      <c r="A20" s="98"/>
      <c r="B20" s="98"/>
      <c r="C20" s="98"/>
      <c r="D20" s="98"/>
      <c r="E20" s="98"/>
      <c r="F20" s="98"/>
      <c r="G20" s="98"/>
      <c r="H20" s="91"/>
      <c r="I20" s="102"/>
      <c r="J20" s="102"/>
      <c r="K20" s="88"/>
      <c r="L20" s="103"/>
    </row>
    <row r="21" spans="1:12" ht="12.75" customHeight="1">
      <c r="A21" s="98"/>
      <c r="B21" s="98"/>
      <c r="C21" s="98"/>
      <c r="D21" s="98"/>
      <c r="E21" s="98"/>
      <c r="F21" s="98"/>
      <c r="G21" s="98"/>
      <c r="H21" s="91"/>
      <c r="I21" s="102"/>
      <c r="J21" s="102"/>
      <c r="K21" s="88"/>
      <c r="L21" s="103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6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7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7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8.332031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39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9" t="s">
        <v>360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0" ht="22.5" customHeight="1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22.5" customHeight="1">
      <c r="A4" s="81" t="s">
        <v>124</v>
      </c>
      <c r="B4" s="81" t="s">
        <v>125</v>
      </c>
      <c r="C4" s="10" t="s">
        <v>361</v>
      </c>
      <c r="D4" s="4"/>
      <c r="E4" s="4"/>
      <c r="F4" s="4"/>
      <c r="G4" s="4"/>
      <c r="H4" s="4"/>
      <c r="I4" s="4"/>
      <c r="J4" s="4"/>
      <c r="K4" s="4"/>
      <c r="L4" s="10" t="s">
        <v>362</v>
      </c>
      <c r="M4" s="4"/>
      <c r="N4" s="4"/>
      <c r="O4" s="4"/>
      <c r="P4" s="4"/>
      <c r="Q4" s="4"/>
      <c r="R4" s="4"/>
      <c r="S4" s="4"/>
      <c r="T4" s="4"/>
      <c r="U4" s="10" t="s">
        <v>363</v>
      </c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81"/>
      <c r="B5" s="81"/>
      <c r="C5" s="81" t="s">
        <v>128</v>
      </c>
      <c r="D5" s="82" t="s">
        <v>364</v>
      </c>
      <c r="E5" s="83"/>
      <c r="F5" s="83"/>
      <c r="G5" s="83"/>
      <c r="H5" s="83"/>
      <c r="I5" s="93"/>
      <c r="J5" s="84" t="s">
        <v>365</v>
      </c>
      <c r="K5" s="84" t="s">
        <v>366</v>
      </c>
      <c r="L5" s="81" t="s">
        <v>128</v>
      </c>
      <c r="M5" s="84" t="s">
        <v>364</v>
      </c>
      <c r="N5" s="84"/>
      <c r="O5" s="84"/>
      <c r="P5" s="84"/>
      <c r="Q5" s="84"/>
      <c r="R5" s="84"/>
      <c r="S5" s="84" t="s">
        <v>365</v>
      </c>
      <c r="T5" s="84" t="s">
        <v>366</v>
      </c>
      <c r="U5" s="81" t="s">
        <v>128</v>
      </c>
      <c r="V5" s="84" t="s">
        <v>364</v>
      </c>
      <c r="W5" s="84"/>
      <c r="X5" s="84"/>
      <c r="Y5" s="84"/>
      <c r="Z5" s="84"/>
      <c r="AA5" s="84"/>
      <c r="AB5" s="84" t="s">
        <v>365</v>
      </c>
      <c r="AC5" s="84" t="s">
        <v>366</v>
      </c>
    </row>
    <row r="6" spans="1:29" ht="23.25" customHeight="1">
      <c r="A6" s="81"/>
      <c r="B6" s="81"/>
      <c r="C6" s="81"/>
      <c r="D6" s="84" t="s">
        <v>136</v>
      </c>
      <c r="E6" s="84" t="s">
        <v>367</v>
      </c>
      <c r="F6" s="84" t="s">
        <v>266</v>
      </c>
      <c r="G6" s="84" t="s">
        <v>368</v>
      </c>
      <c r="H6" s="84"/>
      <c r="I6" s="84"/>
      <c r="J6" s="84"/>
      <c r="K6" s="84"/>
      <c r="L6" s="81"/>
      <c r="M6" s="84" t="s">
        <v>136</v>
      </c>
      <c r="N6" s="84" t="s">
        <v>367</v>
      </c>
      <c r="O6" s="84" t="s">
        <v>266</v>
      </c>
      <c r="P6" s="84" t="s">
        <v>368</v>
      </c>
      <c r="Q6" s="84"/>
      <c r="R6" s="84"/>
      <c r="S6" s="84"/>
      <c r="T6" s="84"/>
      <c r="U6" s="81"/>
      <c r="V6" s="84" t="s">
        <v>136</v>
      </c>
      <c r="W6" s="84" t="s">
        <v>367</v>
      </c>
      <c r="X6" s="84" t="s">
        <v>266</v>
      </c>
      <c r="Y6" s="84" t="s">
        <v>368</v>
      </c>
      <c r="Z6" s="84"/>
      <c r="AA6" s="84"/>
      <c r="AB6" s="84"/>
      <c r="AC6" s="84"/>
    </row>
    <row r="7" spans="1:29" ht="54.75" customHeight="1">
      <c r="A7" s="81"/>
      <c r="B7" s="81"/>
      <c r="C7" s="81"/>
      <c r="D7" s="84"/>
      <c r="E7" s="84"/>
      <c r="F7" s="84"/>
      <c r="G7" s="6" t="s">
        <v>136</v>
      </c>
      <c r="H7" s="85" t="s">
        <v>369</v>
      </c>
      <c r="I7" s="6" t="s">
        <v>269</v>
      </c>
      <c r="J7" s="84"/>
      <c r="K7" s="84"/>
      <c r="L7" s="81"/>
      <c r="M7" s="84"/>
      <c r="N7" s="84"/>
      <c r="O7" s="84"/>
      <c r="P7" s="6" t="s">
        <v>136</v>
      </c>
      <c r="Q7" s="6" t="s">
        <v>369</v>
      </c>
      <c r="R7" s="6" t="s">
        <v>269</v>
      </c>
      <c r="S7" s="84"/>
      <c r="T7" s="84"/>
      <c r="U7" s="81"/>
      <c r="V7" s="84"/>
      <c r="W7" s="84"/>
      <c r="X7" s="84"/>
      <c r="Y7" s="6" t="s">
        <v>136</v>
      </c>
      <c r="Z7" s="6" t="s">
        <v>369</v>
      </c>
      <c r="AA7" s="6" t="s">
        <v>269</v>
      </c>
      <c r="AB7" s="84"/>
      <c r="AC7" s="84"/>
    </row>
    <row r="8" spans="1:29" s="78" customFormat="1" ht="18.75" customHeight="1">
      <c r="A8" s="86"/>
      <c r="B8" s="87" t="s">
        <v>370</v>
      </c>
      <c r="C8" s="88">
        <f>D8</f>
        <v>25.6</v>
      </c>
      <c r="D8" s="89">
        <f>F8+I8</f>
        <v>25.6</v>
      </c>
      <c r="E8" s="90"/>
      <c r="F8" s="90">
        <v>1.6</v>
      </c>
      <c r="G8" s="88">
        <f>I8</f>
        <v>24</v>
      </c>
      <c r="H8" s="91"/>
      <c r="I8" s="88">
        <v>24</v>
      </c>
      <c r="J8" s="91">
        <v>0</v>
      </c>
      <c r="K8" s="86" t="s">
        <v>371</v>
      </c>
      <c r="L8" s="89">
        <v>24.9</v>
      </c>
      <c r="M8" s="89">
        <v>24.9</v>
      </c>
      <c r="N8" s="90"/>
      <c r="O8" s="89">
        <v>0.9</v>
      </c>
      <c r="P8" s="89">
        <v>24</v>
      </c>
      <c r="Q8" s="90"/>
      <c r="R8" s="89">
        <v>24</v>
      </c>
      <c r="S8" s="90">
        <v>0</v>
      </c>
      <c r="T8" s="90">
        <v>0</v>
      </c>
      <c r="U8" s="89">
        <v>-0.7</v>
      </c>
      <c r="V8" s="90">
        <v>-0.7</v>
      </c>
      <c r="W8" s="90"/>
      <c r="X8" s="90">
        <v>-0.7</v>
      </c>
      <c r="Y8" s="89">
        <v>0</v>
      </c>
      <c r="Z8" s="90"/>
      <c r="AA8" s="89">
        <v>0</v>
      </c>
      <c r="AB8" s="94" t="e">
        <f>S8-S80J8</f>
        <v>#NAME?</v>
      </c>
      <c r="AC8" s="95">
        <f>T8-K8</f>
        <v>0</v>
      </c>
    </row>
    <row r="9" spans="1:29" s="78" customFormat="1" ht="18.75" customHeight="1">
      <c r="A9" s="86"/>
      <c r="B9" s="92" t="s">
        <v>141</v>
      </c>
      <c r="C9" s="88">
        <v>1</v>
      </c>
      <c r="D9" s="89">
        <v>1</v>
      </c>
      <c r="E9" s="90"/>
      <c r="F9" s="90">
        <v>1</v>
      </c>
      <c r="G9" s="88"/>
      <c r="H9" s="91"/>
      <c r="I9" s="88"/>
      <c r="J9" s="91"/>
      <c r="K9" s="86" t="s">
        <v>371</v>
      </c>
      <c r="L9" s="89">
        <v>0.9</v>
      </c>
      <c r="M9" s="89">
        <v>0.9</v>
      </c>
      <c r="N9" s="90"/>
      <c r="O9" s="89">
        <v>0.9</v>
      </c>
      <c r="P9" s="89"/>
      <c r="Q9" s="90"/>
      <c r="R9" s="89"/>
      <c r="S9" s="90"/>
      <c r="T9" s="90"/>
      <c r="U9" s="89">
        <v>-0.1</v>
      </c>
      <c r="V9" s="90">
        <v>-0.1</v>
      </c>
      <c r="W9" s="90"/>
      <c r="X9" s="90">
        <v>-0.1</v>
      </c>
      <c r="Y9" s="89"/>
      <c r="Z9" s="90"/>
      <c r="AA9" s="89"/>
      <c r="AB9" s="90"/>
      <c r="AC9" s="90"/>
    </row>
    <row r="10" spans="1:29" s="78" customFormat="1" ht="18.75" customHeight="1">
      <c r="A10" s="86"/>
      <c r="B10" s="92" t="s">
        <v>142</v>
      </c>
      <c r="C10" s="88">
        <v>20.6</v>
      </c>
      <c r="D10" s="89">
        <v>20.6</v>
      </c>
      <c r="E10" s="90"/>
      <c r="F10" s="90">
        <v>0.6</v>
      </c>
      <c r="G10" s="88">
        <v>20</v>
      </c>
      <c r="H10" s="91"/>
      <c r="I10" s="88">
        <v>20</v>
      </c>
      <c r="J10" s="91"/>
      <c r="K10" s="86" t="s">
        <v>371</v>
      </c>
      <c r="L10" s="89">
        <v>20</v>
      </c>
      <c r="M10" s="89">
        <v>20</v>
      </c>
      <c r="N10" s="90"/>
      <c r="O10" s="90"/>
      <c r="P10" s="89">
        <v>20</v>
      </c>
      <c r="Q10" s="90"/>
      <c r="R10" s="89">
        <v>20</v>
      </c>
      <c r="S10" s="90"/>
      <c r="T10" s="90"/>
      <c r="U10" s="89">
        <v>-0.6</v>
      </c>
      <c r="V10" s="90">
        <v>-0.6</v>
      </c>
      <c r="W10" s="90"/>
      <c r="X10" s="90">
        <v>-0.6</v>
      </c>
      <c r="Y10" s="89"/>
      <c r="Z10" s="90"/>
      <c r="AA10" s="89">
        <v>0</v>
      </c>
      <c r="AB10" s="90"/>
      <c r="AC10" s="90"/>
    </row>
    <row r="11" spans="1:29" s="78" customFormat="1" ht="18.75" customHeight="1">
      <c r="A11" s="86"/>
      <c r="B11" s="92" t="s">
        <v>145</v>
      </c>
      <c r="C11" s="88">
        <v>0</v>
      </c>
      <c r="D11" s="89">
        <v>0</v>
      </c>
      <c r="E11" s="90"/>
      <c r="F11" s="90"/>
      <c r="G11" s="88"/>
      <c r="H11" s="91"/>
      <c r="I11" s="88"/>
      <c r="J11" s="91"/>
      <c r="K11" s="86" t="s">
        <v>371</v>
      </c>
      <c r="L11" s="89">
        <v>2</v>
      </c>
      <c r="M11" s="89">
        <v>2</v>
      </c>
      <c r="N11" s="90"/>
      <c r="O11" s="90"/>
      <c r="P11" s="89">
        <v>2</v>
      </c>
      <c r="Q11" s="90"/>
      <c r="R11" s="89">
        <v>2</v>
      </c>
      <c r="S11" s="90"/>
      <c r="T11" s="90"/>
      <c r="U11" s="89">
        <v>2</v>
      </c>
      <c r="V11" s="90">
        <v>2</v>
      </c>
      <c r="W11" s="90"/>
      <c r="X11" s="90"/>
      <c r="Y11" s="89">
        <v>2</v>
      </c>
      <c r="Z11" s="90"/>
      <c r="AA11" s="89">
        <v>2</v>
      </c>
      <c r="AB11" s="90"/>
      <c r="AC11" s="90"/>
    </row>
    <row r="12" spans="1:29" s="78" customFormat="1" ht="27" customHeight="1">
      <c r="A12" s="86"/>
      <c r="B12" s="92" t="s">
        <v>152</v>
      </c>
      <c r="C12" s="88">
        <v>4</v>
      </c>
      <c r="D12" s="89">
        <v>4</v>
      </c>
      <c r="E12" s="90"/>
      <c r="F12" s="90"/>
      <c r="G12" s="88">
        <v>4</v>
      </c>
      <c r="H12" s="91"/>
      <c r="I12" s="88">
        <v>4</v>
      </c>
      <c r="J12" s="91"/>
      <c r="K12" s="86" t="s">
        <v>371</v>
      </c>
      <c r="L12" s="89">
        <v>2</v>
      </c>
      <c r="M12" s="89">
        <v>2</v>
      </c>
      <c r="N12" s="90"/>
      <c r="O12" s="90"/>
      <c r="P12" s="89">
        <v>2</v>
      </c>
      <c r="Q12" s="90"/>
      <c r="R12" s="89">
        <v>2</v>
      </c>
      <c r="S12" s="90"/>
      <c r="T12" s="90"/>
      <c r="U12" s="89">
        <v>-2</v>
      </c>
      <c r="V12" s="90">
        <v>-2</v>
      </c>
      <c r="W12" s="90"/>
      <c r="X12" s="90"/>
      <c r="Y12" s="89">
        <v>-2</v>
      </c>
      <c r="Z12" s="90"/>
      <c r="AA12" s="89">
        <v>-2</v>
      </c>
      <c r="AB12" s="90"/>
      <c r="AC12" s="90"/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A1" sqref="A1:Q1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17" style="0" customWidth="1"/>
  </cols>
  <sheetData>
    <row r="1" spans="1:17" ht="30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372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373</v>
      </c>
      <c r="B3" s="4"/>
      <c r="C3" s="4"/>
      <c r="D3" s="4" t="s">
        <v>334</v>
      </c>
      <c r="E3" s="4"/>
    </row>
    <row r="4" spans="1:5" ht="15" customHeight="1">
      <c r="A4" s="4" t="s">
        <v>374</v>
      </c>
      <c r="B4" s="4"/>
      <c r="C4" s="4"/>
      <c r="D4" s="4" t="s">
        <v>139</v>
      </c>
      <c r="E4" s="4"/>
    </row>
    <row r="5" spans="1:5" ht="15" customHeight="1">
      <c r="A5" s="5" t="s">
        <v>375</v>
      </c>
      <c r="B5" s="6"/>
      <c r="C5" s="6"/>
      <c r="D5" s="7" t="s">
        <v>376</v>
      </c>
      <c r="E5" s="4">
        <v>101.5</v>
      </c>
    </row>
    <row r="6" spans="1:5" ht="15" customHeight="1">
      <c r="A6" s="6"/>
      <c r="B6" s="6"/>
      <c r="C6" s="6"/>
      <c r="D6" s="8" t="s">
        <v>377</v>
      </c>
      <c r="E6" s="4">
        <v>101.5</v>
      </c>
    </row>
    <row r="7" spans="1:5" ht="15" customHeight="1">
      <c r="A7" s="6"/>
      <c r="B7" s="6"/>
      <c r="C7" s="6"/>
      <c r="D7" s="4" t="s">
        <v>378</v>
      </c>
      <c r="E7" s="4"/>
    </row>
    <row r="8" spans="1:5" ht="15" customHeight="1">
      <c r="A8" s="9" t="s">
        <v>379</v>
      </c>
      <c r="B8" s="10" t="s">
        <v>380</v>
      </c>
      <c r="C8" s="10"/>
      <c r="D8" s="10"/>
      <c r="E8" s="10"/>
    </row>
    <row r="9" spans="1:5" ht="34.5" customHeight="1">
      <c r="A9" s="11"/>
      <c r="B9" s="74" t="s">
        <v>381</v>
      </c>
      <c r="C9" s="74"/>
      <c r="D9" s="74"/>
      <c r="E9" s="74"/>
    </row>
    <row r="10" spans="1:5" ht="34.5" customHeight="1">
      <c r="A10" s="11"/>
      <c r="B10" s="74"/>
      <c r="C10" s="74"/>
      <c r="D10" s="74"/>
      <c r="E10" s="74"/>
    </row>
    <row r="11" spans="1:5" ht="30" customHeight="1">
      <c r="A11" s="18" t="s">
        <v>382</v>
      </c>
      <c r="B11" s="5" t="s">
        <v>383</v>
      </c>
      <c r="C11" s="6" t="s">
        <v>384</v>
      </c>
      <c r="D11" s="4" t="s">
        <v>385</v>
      </c>
      <c r="E11" s="4" t="s">
        <v>386</v>
      </c>
    </row>
    <row r="12" spans="1:5" ht="15" customHeight="1">
      <c r="A12" s="19"/>
      <c r="B12" s="20" t="s">
        <v>387</v>
      </c>
      <c r="C12" s="21" t="s">
        <v>388</v>
      </c>
      <c r="D12" s="22" t="s">
        <v>389</v>
      </c>
      <c r="E12" s="23" t="s">
        <v>390</v>
      </c>
    </row>
    <row r="13" spans="1:5" ht="15" customHeight="1">
      <c r="A13" s="19"/>
      <c r="B13" s="19"/>
      <c r="C13" s="24"/>
      <c r="D13" s="22" t="s">
        <v>391</v>
      </c>
      <c r="E13" s="23" t="s">
        <v>392</v>
      </c>
    </row>
    <row r="14" spans="1:5" ht="15" customHeight="1">
      <c r="A14" s="19"/>
      <c r="B14" s="19"/>
      <c r="C14" s="25"/>
      <c r="D14" s="22" t="s">
        <v>393</v>
      </c>
      <c r="E14" s="23" t="s">
        <v>394</v>
      </c>
    </row>
    <row r="15" spans="1:5" ht="15" customHeight="1">
      <c r="A15" s="19"/>
      <c r="B15" s="19"/>
      <c r="C15" s="26" t="s">
        <v>395</v>
      </c>
      <c r="D15" s="22" t="s">
        <v>396</v>
      </c>
      <c r="E15" s="23" t="s">
        <v>397</v>
      </c>
    </row>
    <row r="16" spans="1:5" ht="15" customHeight="1">
      <c r="A16" s="19"/>
      <c r="B16" s="19"/>
      <c r="C16" s="27"/>
      <c r="D16" s="22" t="s">
        <v>398</v>
      </c>
      <c r="E16" s="23" t="s">
        <v>397</v>
      </c>
    </row>
    <row r="17" spans="1:5" ht="15" customHeight="1">
      <c r="A17" s="19"/>
      <c r="B17" s="19"/>
      <c r="C17" s="28"/>
      <c r="D17" s="22" t="s">
        <v>399</v>
      </c>
      <c r="E17" s="23"/>
    </row>
    <row r="18" spans="1:5" ht="15" customHeight="1">
      <c r="A18" s="19"/>
      <c r="B18" s="19"/>
      <c r="C18" s="26" t="s">
        <v>400</v>
      </c>
      <c r="D18" s="22" t="s">
        <v>401</v>
      </c>
      <c r="E18" s="23"/>
    </row>
    <row r="19" spans="1:5" ht="15" customHeight="1">
      <c r="A19" s="19"/>
      <c r="B19" s="19"/>
      <c r="C19" s="24"/>
      <c r="D19" s="22" t="s">
        <v>402</v>
      </c>
      <c r="E19" s="23"/>
    </row>
    <row r="20" spans="1:5" ht="15" customHeight="1">
      <c r="A20" s="19"/>
      <c r="B20" s="19"/>
      <c r="C20" s="25"/>
      <c r="D20" s="22" t="s">
        <v>399</v>
      </c>
      <c r="E20" s="23"/>
    </row>
    <row r="21" spans="1:5" ht="15" customHeight="1">
      <c r="A21" s="19"/>
      <c r="B21" s="19"/>
      <c r="C21" s="26" t="s">
        <v>403</v>
      </c>
      <c r="D21" s="22" t="s">
        <v>404</v>
      </c>
      <c r="E21" s="23" t="s">
        <v>405</v>
      </c>
    </row>
    <row r="22" spans="1:5" ht="15" customHeight="1">
      <c r="A22" s="19"/>
      <c r="B22" s="19"/>
      <c r="C22" s="24"/>
      <c r="D22" s="22" t="s">
        <v>406</v>
      </c>
      <c r="E22" s="23" t="s">
        <v>407</v>
      </c>
    </row>
    <row r="23" spans="1:5" ht="15" customHeight="1">
      <c r="A23" s="19"/>
      <c r="B23" s="19"/>
      <c r="C23" s="25"/>
      <c r="D23" s="22" t="s">
        <v>399</v>
      </c>
      <c r="E23" s="23"/>
    </row>
    <row r="24" spans="1:5" ht="15" customHeight="1">
      <c r="A24" s="19"/>
      <c r="B24" s="19"/>
      <c r="C24" s="27" t="s">
        <v>399</v>
      </c>
      <c r="D24" s="22"/>
      <c r="E24" s="23"/>
    </row>
    <row r="25" spans="1:5" ht="15" customHeight="1">
      <c r="A25" s="19"/>
      <c r="B25" s="29" t="s">
        <v>408</v>
      </c>
      <c r="C25" s="26" t="s">
        <v>409</v>
      </c>
      <c r="D25" s="22" t="s">
        <v>410</v>
      </c>
      <c r="E25" s="23"/>
    </row>
    <row r="26" spans="1:5" ht="15" customHeight="1">
      <c r="A26" s="19"/>
      <c r="B26" s="29"/>
      <c r="C26" s="24"/>
      <c r="D26" s="22" t="s">
        <v>411</v>
      </c>
      <c r="E26" s="23"/>
    </row>
    <row r="27" spans="1:5" ht="15" customHeight="1">
      <c r="A27" s="19"/>
      <c r="B27" s="29"/>
      <c r="C27" s="25"/>
      <c r="D27" s="22" t="s">
        <v>399</v>
      </c>
      <c r="E27" s="23"/>
    </row>
    <row r="28" spans="1:5" ht="15" customHeight="1">
      <c r="A28" s="19"/>
      <c r="B28" s="29"/>
      <c r="C28" s="26" t="s">
        <v>412</v>
      </c>
      <c r="D28" s="22" t="s">
        <v>413</v>
      </c>
      <c r="E28" s="23" t="s">
        <v>414</v>
      </c>
    </row>
    <row r="29" spans="1:5" ht="15" customHeight="1">
      <c r="A29" s="19"/>
      <c r="B29" s="29"/>
      <c r="C29" s="24"/>
      <c r="D29" s="22" t="s">
        <v>411</v>
      </c>
      <c r="E29" s="23"/>
    </row>
    <row r="30" spans="1:5" ht="15" customHeight="1">
      <c r="A30" s="19"/>
      <c r="B30" s="29"/>
      <c r="C30" s="25"/>
      <c r="D30" s="22" t="s">
        <v>399</v>
      </c>
      <c r="E30" s="23"/>
    </row>
    <row r="31" spans="1:5" ht="15" customHeight="1">
      <c r="A31" s="19"/>
      <c r="B31" s="29"/>
      <c r="C31" s="26" t="s">
        <v>415</v>
      </c>
      <c r="D31" s="22" t="s">
        <v>416</v>
      </c>
      <c r="E31" s="23" t="s">
        <v>417</v>
      </c>
    </row>
    <row r="32" spans="1:5" ht="15" customHeight="1">
      <c r="A32" s="19"/>
      <c r="B32" s="29"/>
      <c r="C32" s="24"/>
      <c r="D32" s="22" t="s">
        <v>411</v>
      </c>
      <c r="E32" s="23"/>
    </row>
    <row r="33" spans="1:5" ht="15" customHeight="1">
      <c r="A33" s="19"/>
      <c r="B33" s="29"/>
      <c r="C33" s="25"/>
      <c r="D33" s="22" t="s">
        <v>399</v>
      </c>
      <c r="E33" s="23"/>
    </row>
    <row r="34" spans="1:5" ht="15" customHeight="1">
      <c r="A34" s="19"/>
      <c r="B34" s="29"/>
      <c r="C34" s="26" t="s">
        <v>418</v>
      </c>
      <c r="D34" s="22" t="s">
        <v>410</v>
      </c>
      <c r="E34" s="23"/>
    </row>
    <row r="35" spans="1:5" ht="15" customHeight="1">
      <c r="A35" s="19"/>
      <c r="B35" s="29"/>
      <c r="C35" s="24"/>
      <c r="D35" s="22" t="s">
        <v>411</v>
      </c>
      <c r="E35" s="23"/>
    </row>
    <row r="36" spans="1:5" ht="15" customHeight="1">
      <c r="A36" s="19"/>
      <c r="B36" s="29"/>
      <c r="C36" s="25"/>
      <c r="D36" s="22" t="s">
        <v>399</v>
      </c>
      <c r="E36" s="23"/>
    </row>
    <row r="37" spans="1:5" ht="15" customHeight="1">
      <c r="A37" s="19"/>
      <c r="B37" s="30"/>
      <c r="C37" s="28" t="s">
        <v>399</v>
      </c>
      <c r="D37" s="22"/>
      <c r="E37" s="23"/>
    </row>
    <row r="38" spans="1:5" ht="15" customHeight="1">
      <c r="A38" s="19"/>
      <c r="B38" s="9" t="s">
        <v>419</v>
      </c>
      <c r="C38" s="26" t="s">
        <v>420</v>
      </c>
      <c r="D38" s="22" t="s">
        <v>421</v>
      </c>
      <c r="E38" s="75">
        <v>0.8</v>
      </c>
    </row>
    <row r="39" spans="1:5" ht="15" customHeight="1">
      <c r="A39" s="19"/>
      <c r="B39" s="9"/>
      <c r="C39" s="24"/>
      <c r="D39" s="22" t="s">
        <v>411</v>
      </c>
      <c r="E39" s="75"/>
    </row>
    <row r="40" spans="1:5" ht="15" customHeight="1">
      <c r="A40" s="19"/>
      <c r="B40" s="9"/>
      <c r="C40" s="25"/>
      <c r="D40" s="22" t="s">
        <v>399</v>
      </c>
      <c r="E40" s="23"/>
    </row>
    <row r="41" spans="1:5" ht="15" customHeight="1">
      <c r="A41" s="31"/>
      <c r="B41" s="9"/>
      <c r="C41" s="5" t="s">
        <v>399</v>
      </c>
      <c r="D41" s="22"/>
      <c r="E41" s="23"/>
    </row>
    <row r="42" spans="1:5" ht="12" customHeight="1">
      <c r="A42" s="76"/>
      <c r="B42" s="76"/>
      <c r="C42" s="76"/>
      <c r="D42" s="76"/>
      <c r="E42" s="76"/>
    </row>
    <row r="43" spans="1:5" ht="12" customHeight="1">
      <c r="A43" s="77"/>
      <c r="B43" s="77"/>
      <c r="C43" s="77"/>
      <c r="D43" s="77"/>
      <c r="E43" s="77"/>
    </row>
    <row r="44" spans="1:5" ht="12" customHeight="1">
      <c r="A44" s="77"/>
      <c r="B44" s="77"/>
      <c r="C44" s="77"/>
      <c r="D44" s="77"/>
      <c r="E44" s="77"/>
    </row>
    <row r="45" spans="1:5" ht="12" customHeight="1">
      <c r="A45" s="77"/>
      <c r="B45" s="77"/>
      <c r="C45" s="77"/>
      <c r="D45" s="77"/>
      <c r="E45" s="77"/>
    </row>
    <row r="46" spans="1:5" ht="30" customHeight="1">
      <c r="A46" s="77"/>
      <c r="B46" s="77"/>
      <c r="C46" s="77"/>
      <c r="D46" s="77"/>
      <c r="E46" s="77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1" sqref="A1:T1"/>
    </sheetView>
  </sheetViews>
  <sheetFormatPr defaultColWidth="9" defaultRowHeight="11.25"/>
  <cols>
    <col min="1" max="3" width="10.83203125" style="0" customWidth="1"/>
    <col min="4" max="4" width="17.83203125" style="0" customWidth="1"/>
    <col min="5" max="5" width="22.16015625" style="0" customWidth="1"/>
    <col min="6" max="6" width="9.66015625" style="0" customWidth="1"/>
    <col min="7" max="8" width="10.83203125" style="0" customWidth="1"/>
  </cols>
  <sheetData>
    <row r="1" spans="1:20" ht="30" customHeight="1">
      <c r="A1" s="39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38" customFormat="1" ht="30" customHeight="1">
      <c r="A2" s="2" t="s">
        <v>422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8" s="38" customFormat="1" ht="15" customHeight="1">
      <c r="A3" s="4" t="s">
        <v>423</v>
      </c>
      <c r="B3" s="4"/>
      <c r="C3" s="4"/>
      <c r="D3" s="4" t="s">
        <v>139</v>
      </c>
      <c r="E3" s="4"/>
      <c r="F3" s="4"/>
      <c r="G3" s="4"/>
      <c r="H3" s="4"/>
    </row>
    <row r="4" spans="1:8" s="38" customFormat="1" ht="15" customHeight="1">
      <c r="A4" s="9" t="s">
        <v>424</v>
      </c>
      <c r="B4" s="4" t="s">
        <v>425</v>
      </c>
      <c r="C4" s="4"/>
      <c r="D4" s="4" t="s">
        <v>426</v>
      </c>
      <c r="E4" s="4"/>
      <c r="F4" s="4" t="s">
        <v>427</v>
      </c>
      <c r="G4" s="4"/>
      <c r="H4" s="4"/>
    </row>
    <row r="5" spans="1:8" s="38" customFormat="1" ht="15" customHeight="1">
      <c r="A5" s="11"/>
      <c r="B5" s="4"/>
      <c r="C5" s="4"/>
      <c r="D5" s="4"/>
      <c r="E5" s="4"/>
      <c r="F5" s="4" t="s">
        <v>428</v>
      </c>
      <c r="G5" s="4" t="s">
        <v>429</v>
      </c>
      <c r="H5" s="4" t="s">
        <v>430</v>
      </c>
    </row>
    <row r="6" spans="1:8" ht="57" customHeight="1">
      <c r="A6" s="11"/>
      <c r="B6" s="4" t="s">
        <v>431</v>
      </c>
      <c r="C6" s="4"/>
      <c r="D6" s="5" t="s">
        <v>432</v>
      </c>
      <c r="E6" s="4"/>
      <c r="F6" s="40">
        <v>2143.6</v>
      </c>
      <c r="G6" s="40">
        <v>2143.6</v>
      </c>
      <c r="H6" s="40"/>
    </row>
    <row r="7" spans="1:8" ht="15" customHeight="1">
      <c r="A7" s="11"/>
      <c r="B7" s="4" t="s">
        <v>433</v>
      </c>
      <c r="C7" s="4"/>
      <c r="D7" s="4"/>
      <c r="E7" s="4"/>
      <c r="F7" s="40"/>
      <c r="G7" s="40"/>
      <c r="H7" s="40"/>
    </row>
    <row r="8" spans="1:8" ht="15" customHeight="1">
      <c r="A8" s="11"/>
      <c r="B8" s="4" t="s">
        <v>434</v>
      </c>
      <c r="C8" s="4"/>
      <c r="D8" s="4"/>
      <c r="E8" s="4"/>
      <c r="F8" s="40"/>
      <c r="G8" s="40"/>
      <c r="H8" s="40"/>
    </row>
    <row r="9" spans="1:8" ht="15" customHeight="1">
      <c r="A9" s="11"/>
      <c r="B9" s="4" t="s">
        <v>399</v>
      </c>
      <c r="C9" s="4"/>
      <c r="D9" s="4"/>
      <c r="E9" s="4"/>
      <c r="F9" s="40"/>
      <c r="G9" s="40"/>
      <c r="H9" s="40"/>
    </row>
    <row r="10" spans="1:8" ht="15" customHeight="1">
      <c r="A10" s="11"/>
      <c r="B10" s="4" t="s">
        <v>435</v>
      </c>
      <c r="C10" s="4"/>
      <c r="D10" s="4"/>
      <c r="E10" s="4"/>
      <c r="F10" s="40">
        <v>2143.6</v>
      </c>
      <c r="G10" s="40">
        <v>2143.6</v>
      </c>
      <c r="H10" s="40"/>
    </row>
    <row r="11" spans="1:8" ht="84.75" customHeight="1">
      <c r="A11" s="41" t="s">
        <v>436</v>
      </c>
      <c r="B11" s="42" t="s">
        <v>437</v>
      </c>
      <c r="C11" s="43"/>
      <c r="D11" s="43"/>
      <c r="E11" s="43"/>
      <c r="F11" s="43"/>
      <c r="G11" s="43"/>
      <c r="H11" s="44"/>
    </row>
    <row r="12" spans="1:8" ht="15" customHeight="1">
      <c r="A12" s="18" t="s">
        <v>438</v>
      </c>
      <c r="B12" s="45" t="s">
        <v>383</v>
      </c>
      <c r="C12" s="45" t="s">
        <v>384</v>
      </c>
      <c r="D12" s="46"/>
      <c r="E12" s="47"/>
      <c r="F12" s="48"/>
      <c r="G12" s="46" t="s">
        <v>386</v>
      </c>
      <c r="H12" s="48"/>
    </row>
    <row r="13" spans="1:8" ht="15" customHeight="1">
      <c r="A13" s="19"/>
      <c r="B13" s="49" t="s">
        <v>387</v>
      </c>
      <c r="C13" s="49" t="s">
        <v>388</v>
      </c>
      <c r="D13" s="50" t="s">
        <v>439</v>
      </c>
      <c r="E13" s="51"/>
      <c r="F13" s="52"/>
      <c r="G13" s="53" t="s">
        <v>440</v>
      </c>
      <c r="H13" s="48"/>
    </row>
    <row r="14" spans="1:8" ht="15" customHeight="1">
      <c r="A14" s="19"/>
      <c r="B14" s="54"/>
      <c r="C14" s="55"/>
      <c r="D14" s="56" t="s">
        <v>441</v>
      </c>
      <c r="E14" s="57"/>
      <c r="F14" s="58"/>
      <c r="G14" s="53" t="s">
        <v>442</v>
      </c>
      <c r="H14" s="48"/>
    </row>
    <row r="15" spans="1:8" ht="15" customHeight="1">
      <c r="A15" s="19"/>
      <c r="B15" s="54"/>
      <c r="C15" s="55"/>
      <c r="D15" s="50" t="s">
        <v>443</v>
      </c>
      <c r="E15" s="51"/>
      <c r="F15" s="52"/>
      <c r="G15" s="53">
        <v>1</v>
      </c>
      <c r="H15" s="48"/>
    </row>
    <row r="16" spans="1:8" ht="15" customHeight="1">
      <c r="A16" s="19"/>
      <c r="B16" s="54"/>
      <c r="C16" s="59"/>
      <c r="D16" s="60" t="s">
        <v>444</v>
      </c>
      <c r="E16" s="61"/>
      <c r="F16" s="62"/>
      <c r="G16" s="46" t="s">
        <v>445</v>
      </c>
      <c r="H16" s="63"/>
    </row>
    <row r="17" spans="1:8" ht="15" customHeight="1">
      <c r="A17" s="19"/>
      <c r="B17" s="54"/>
      <c r="C17" s="49" t="s">
        <v>395</v>
      </c>
      <c r="D17" s="50" t="s">
        <v>446</v>
      </c>
      <c r="E17" s="51"/>
      <c r="F17" s="52"/>
      <c r="G17" s="53" t="s">
        <v>394</v>
      </c>
      <c r="H17" s="48"/>
    </row>
    <row r="18" spans="1:8" ht="15" customHeight="1">
      <c r="A18" s="19"/>
      <c r="B18" s="54"/>
      <c r="C18" s="55"/>
      <c r="D18" s="50" t="s">
        <v>447</v>
      </c>
      <c r="E18" s="51"/>
      <c r="F18" s="52"/>
      <c r="G18" s="46" t="s">
        <v>448</v>
      </c>
      <c r="H18" s="48"/>
    </row>
    <row r="19" spans="1:8" ht="15" customHeight="1">
      <c r="A19" s="19"/>
      <c r="B19" s="54"/>
      <c r="C19" s="55"/>
      <c r="D19" s="50" t="s">
        <v>449</v>
      </c>
      <c r="E19" s="51"/>
      <c r="F19" s="52"/>
      <c r="G19" s="53" t="s">
        <v>450</v>
      </c>
      <c r="H19" s="48"/>
    </row>
    <row r="20" spans="1:8" ht="15" customHeight="1">
      <c r="A20" s="19"/>
      <c r="B20" s="54"/>
      <c r="C20" s="55"/>
      <c r="D20" s="50" t="s">
        <v>451</v>
      </c>
      <c r="E20" s="51"/>
      <c r="F20" s="52"/>
      <c r="G20" s="53">
        <v>0.99</v>
      </c>
      <c r="H20" s="64"/>
    </row>
    <row r="21" spans="1:8" ht="15" customHeight="1">
      <c r="A21" s="19"/>
      <c r="B21" s="54"/>
      <c r="C21" s="55"/>
      <c r="D21" s="50" t="s">
        <v>452</v>
      </c>
      <c r="E21" s="51"/>
      <c r="F21" s="52"/>
      <c r="G21" s="53">
        <v>1</v>
      </c>
      <c r="H21" s="64"/>
    </row>
    <row r="22" spans="1:8" ht="15" customHeight="1">
      <c r="A22" s="19"/>
      <c r="B22" s="54"/>
      <c r="C22" s="55"/>
      <c r="D22" s="50" t="s">
        <v>453</v>
      </c>
      <c r="E22" s="51"/>
      <c r="F22" s="52"/>
      <c r="G22" s="53"/>
      <c r="H22" s="64"/>
    </row>
    <row r="23" spans="1:8" ht="15" customHeight="1">
      <c r="A23" s="19"/>
      <c r="B23" s="54"/>
      <c r="C23" s="49" t="s">
        <v>400</v>
      </c>
      <c r="D23" s="50" t="s">
        <v>454</v>
      </c>
      <c r="E23" s="51"/>
      <c r="F23" s="52"/>
      <c r="G23" s="65">
        <v>0.9</v>
      </c>
      <c r="H23" s="48"/>
    </row>
    <row r="24" spans="1:8" ht="15" customHeight="1">
      <c r="A24" s="19"/>
      <c r="B24" s="54"/>
      <c r="C24" s="54"/>
      <c r="D24" s="50" t="s">
        <v>455</v>
      </c>
      <c r="E24" s="51"/>
      <c r="F24" s="52"/>
      <c r="G24" s="53">
        <v>1</v>
      </c>
      <c r="H24" s="48"/>
    </row>
    <row r="25" spans="1:8" ht="15" customHeight="1">
      <c r="A25" s="19"/>
      <c r="B25" s="54"/>
      <c r="C25" s="66"/>
      <c r="D25" s="50" t="s">
        <v>456</v>
      </c>
      <c r="E25" s="67"/>
      <c r="F25" s="68"/>
      <c r="G25" s="46"/>
      <c r="H25" s="48"/>
    </row>
    <row r="26" spans="1:8" ht="15" customHeight="1">
      <c r="A26" s="19"/>
      <c r="B26" s="54"/>
      <c r="C26" s="49" t="s">
        <v>403</v>
      </c>
      <c r="D26" s="50" t="s">
        <v>457</v>
      </c>
      <c r="E26" s="51"/>
      <c r="F26" s="52"/>
      <c r="G26" s="53" t="s">
        <v>458</v>
      </c>
      <c r="H26" s="48"/>
    </row>
    <row r="27" spans="1:8" ht="15" customHeight="1">
      <c r="A27" s="19"/>
      <c r="B27" s="54"/>
      <c r="C27" s="54"/>
      <c r="D27" s="50" t="s">
        <v>459</v>
      </c>
      <c r="E27" s="51"/>
      <c r="F27" s="52"/>
      <c r="G27" s="46" t="s">
        <v>460</v>
      </c>
      <c r="H27" s="48"/>
    </row>
    <row r="28" spans="1:8" ht="15" customHeight="1">
      <c r="A28" s="19"/>
      <c r="B28" s="66"/>
      <c r="C28" s="66"/>
      <c r="D28" s="50" t="s">
        <v>461</v>
      </c>
      <c r="E28" s="51"/>
      <c r="F28" s="52"/>
      <c r="G28" s="53">
        <v>1</v>
      </c>
      <c r="H28" s="48"/>
    </row>
    <row r="29" spans="1:8" ht="15" customHeight="1">
      <c r="A29" s="19"/>
      <c r="B29" s="40"/>
      <c r="C29" s="10" t="s">
        <v>399</v>
      </c>
      <c r="D29" s="69"/>
      <c r="E29" s="70"/>
      <c r="F29" s="71"/>
      <c r="G29" s="46"/>
      <c r="H29" s="48"/>
    </row>
    <row r="30" spans="1:8" ht="15" customHeight="1">
      <c r="A30" s="19"/>
      <c r="B30" s="49" t="s">
        <v>408</v>
      </c>
      <c r="C30" s="26" t="s">
        <v>462</v>
      </c>
      <c r="D30" s="50" t="s">
        <v>463</v>
      </c>
      <c r="E30" s="51"/>
      <c r="F30" s="52"/>
      <c r="G30" s="53" t="s">
        <v>464</v>
      </c>
      <c r="H30" s="48"/>
    </row>
    <row r="31" spans="1:8" ht="15" customHeight="1">
      <c r="A31" s="19"/>
      <c r="B31" s="54"/>
      <c r="C31" s="27"/>
      <c r="D31" s="50" t="s">
        <v>465</v>
      </c>
      <c r="E31" s="51"/>
      <c r="F31" s="52"/>
      <c r="G31" s="53" t="s">
        <v>466</v>
      </c>
      <c r="H31" s="48"/>
    </row>
    <row r="32" spans="1:8" ht="15" customHeight="1">
      <c r="A32" s="19"/>
      <c r="B32" s="54"/>
      <c r="C32" s="27"/>
      <c r="D32" s="60" t="s">
        <v>467</v>
      </c>
      <c r="E32" s="51"/>
      <c r="F32" s="52"/>
      <c r="G32" s="53">
        <v>0.8</v>
      </c>
      <c r="H32" s="48"/>
    </row>
    <row r="33" spans="1:8" ht="15" customHeight="1">
      <c r="A33" s="19"/>
      <c r="B33" s="54"/>
      <c r="C33" s="27"/>
      <c r="D33" s="60" t="s">
        <v>468</v>
      </c>
      <c r="E33" s="51"/>
      <c r="F33" s="52"/>
      <c r="G33" s="72">
        <v>0.8</v>
      </c>
      <c r="H33" s="48"/>
    </row>
    <row r="34" spans="1:8" ht="15" customHeight="1">
      <c r="A34" s="19"/>
      <c r="B34" s="66"/>
      <c r="C34" s="28"/>
      <c r="D34" s="69"/>
      <c r="E34" s="70"/>
      <c r="F34" s="71"/>
      <c r="G34" s="46"/>
      <c r="H34" s="48"/>
    </row>
    <row r="35" spans="1:8" ht="15" customHeight="1">
      <c r="A35" s="19"/>
      <c r="B35" s="49" t="s">
        <v>419</v>
      </c>
      <c r="C35" s="5" t="s">
        <v>420</v>
      </c>
      <c r="D35" s="50" t="s">
        <v>469</v>
      </c>
      <c r="E35" s="51"/>
      <c r="F35" s="52"/>
      <c r="G35" s="53">
        <v>0.95</v>
      </c>
      <c r="H35" s="48"/>
    </row>
    <row r="36" spans="1:8" ht="15" customHeight="1">
      <c r="A36" s="19"/>
      <c r="B36" s="54"/>
      <c r="C36" s="5"/>
      <c r="D36" s="60" t="s">
        <v>470</v>
      </c>
      <c r="E36" s="51"/>
      <c r="F36" s="52"/>
      <c r="G36" s="53">
        <v>0.81</v>
      </c>
      <c r="H36" s="48"/>
    </row>
    <row r="37" spans="1:8" ht="15" customHeight="1">
      <c r="A37" s="19"/>
      <c r="B37" s="54"/>
      <c r="C37" s="5"/>
      <c r="D37" s="60" t="s">
        <v>471</v>
      </c>
      <c r="E37" s="51"/>
      <c r="F37" s="52"/>
      <c r="G37" s="72">
        <v>0.9</v>
      </c>
      <c r="H37" s="48"/>
    </row>
    <row r="38" spans="1:8" ht="15" customHeight="1">
      <c r="A38" s="19"/>
      <c r="B38" s="54"/>
      <c r="C38" s="5"/>
      <c r="D38" s="50" t="s">
        <v>472</v>
      </c>
      <c r="E38" s="51"/>
      <c r="F38" s="52"/>
      <c r="G38" s="53">
        <v>0.85</v>
      </c>
      <c r="H38" s="48"/>
    </row>
    <row r="39" spans="1:8" ht="15" customHeight="1">
      <c r="A39" s="31"/>
      <c r="B39" s="66"/>
      <c r="C39" s="73" t="s">
        <v>399</v>
      </c>
      <c r="D39" s="50"/>
      <c r="E39" s="51"/>
      <c r="F39" s="52"/>
      <c r="G39" s="46"/>
      <c r="H39" s="48"/>
    </row>
  </sheetData>
  <sheetProtection/>
  <mergeCells count="83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G37:H37"/>
    <mergeCell ref="D38:F38"/>
    <mergeCell ref="G38:H38"/>
    <mergeCell ref="D39:F39"/>
    <mergeCell ref="G39:H39"/>
    <mergeCell ref="A4:A10"/>
    <mergeCell ref="A12:A39"/>
    <mergeCell ref="B13:B28"/>
    <mergeCell ref="B30:B34"/>
    <mergeCell ref="B35:B39"/>
    <mergeCell ref="C13:C16"/>
    <mergeCell ref="C17:C22"/>
    <mergeCell ref="C23:C25"/>
    <mergeCell ref="C26:C28"/>
    <mergeCell ref="C30:C34"/>
    <mergeCell ref="C35:C38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J8" sqref="J8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473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373</v>
      </c>
      <c r="B3" s="4"/>
      <c r="C3" s="4"/>
      <c r="D3" s="4"/>
      <c r="E3" s="4"/>
    </row>
    <row r="4" spans="1:5" ht="15" customHeight="1">
      <c r="A4" s="4" t="s">
        <v>374</v>
      </c>
      <c r="B4" s="4"/>
      <c r="C4" s="4"/>
      <c r="D4" s="4"/>
      <c r="E4" s="4"/>
    </row>
    <row r="5" spans="1:5" ht="15" customHeight="1">
      <c r="A5" s="5" t="s">
        <v>474</v>
      </c>
      <c r="B5" s="6"/>
      <c r="C5" s="6"/>
      <c r="D5" s="7" t="s">
        <v>376</v>
      </c>
      <c r="E5" s="4"/>
    </row>
    <row r="6" spans="1:5" ht="15" customHeight="1">
      <c r="A6" s="6"/>
      <c r="B6" s="6"/>
      <c r="C6" s="6"/>
      <c r="D6" s="8" t="s">
        <v>377</v>
      </c>
      <c r="E6" s="4"/>
    </row>
    <row r="7" spans="1:5" ht="15" customHeight="1">
      <c r="A7" s="6"/>
      <c r="B7" s="6"/>
      <c r="C7" s="6"/>
      <c r="D7" s="4" t="s">
        <v>378</v>
      </c>
      <c r="E7" s="4"/>
    </row>
    <row r="8" spans="1:5" ht="15" customHeight="1">
      <c r="A8" s="9" t="s">
        <v>379</v>
      </c>
      <c r="B8" s="10" t="s">
        <v>380</v>
      </c>
      <c r="C8" s="4"/>
      <c r="D8" s="4"/>
      <c r="E8" s="4"/>
    </row>
    <row r="9" spans="1:5" ht="34.5" customHeight="1">
      <c r="A9" s="11"/>
      <c r="B9" s="12" t="s">
        <v>475</v>
      </c>
      <c r="C9" s="13"/>
      <c r="D9" s="13"/>
      <c r="E9" s="14"/>
    </row>
    <row r="10" spans="1:5" ht="34.5" customHeight="1">
      <c r="A10" s="11"/>
      <c r="B10" s="15"/>
      <c r="C10" s="16"/>
      <c r="D10" s="16"/>
      <c r="E10" s="17"/>
    </row>
    <row r="11" spans="1:5" ht="30" customHeight="1">
      <c r="A11" s="18" t="s">
        <v>382</v>
      </c>
      <c r="B11" s="5" t="s">
        <v>383</v>
      </c>
      <c r="C11" s="6" t="s">
        <v>384</v>
      </c>
      <c r="D11" s="4" t="s">
        <v>385</v>
      </c>
      <c r="E11" s="4" t="s">
        <v>386</v>
      </c>
    </row>
    <row r="12" spans="1:5" ht="15" customHeight="1">
      <c r="A12" s="19"/>
      <c r="B12" s="20" t="s">
        <v>387</v>
      </c>
      <c r="C12" s="21" t="s">
        <v>388</v>
      </c>
      <c r="D12" s="22"/>
      <c r="E12" s="23"/>
    </row>
    <row r="13" spans="1:5" ht="15" customHeight="1">
      <c r="A13" s="19"/>
      <c r="B13" s="19"/>
      <c r="C13" s="24"/>
      <c r="D13" s="22"/>
      <c r="E13" s="23"/>
    </row>
    <row r="14" spans="1:5" ht="15" customHeight="1">
      <c r="A14" s="19"/>
      <c r="B14" s="19"/>
      <c r="C14" s="25"/>
      <c r="D14" s="22"/>
      <c r="E14" s="23"/>
    </row>
    <row r="15" spans="1:5" ht="15" customHeight="1">
      <c r="A15" s="19"/>
      <c r="B15" s="19"/>
      <c r="C15" s="26" t="s">
        <v>395</v>
      </c>
      <c r="D15" s="22"/>
      <c r="E15" s="23"/>
    </row>
    <row r="16" spans="1:5" ht="15" customHeight="1">
      <c r="A16" s="19"/>
      <c r="B16" s="19"/>
      <c r="C16" s="27"/>
      <c r="D16" s="22"/>
      <c r="E16" s="23"/>
    </row>
    <row r="17" spans="1:5" ht="15" customHeight="1">
      <c r="A17" s="19"/>
      <c r="B17" s="19"/>
      <c r="C17" s="28"/>
      <c r="D17" s="22"/>
      <c r="E17" s="23"/>
    </row>
    <row r="18" spans="1:5" ht="15" customHeight="1">
      <c r="A18" s="19"/>
      <c r="B18" s="19"/>
      <c r="C18" s="26" t="s">
        <v>400</v>
      </c>
      <c r="D18" s="22"/>
      <c r="E18" s="23"/>
    </row>
    <row r="19" spans="1:5" ht="15" customHeight="1">
      <c r="A19" s="19"/>
      <c r="B19" s="19"/>
      <c r="C19" s="24"/>
      <c r="D19" s="22"/>
      <c r="E19" s="23"/>
    </row>
    <row r="20" spans="1:5" ht="15" customHeight="1">
      <c r="A20" s="19"/>
      <c r="B20" s="19"/>
      <c r="C20" s="25"/>
      <c r="D20" s="22"/>
      <c r="E20" s="23"/>
    </row>
    <row r="21" spans="1:5" ht="15" customHeight="1">
      <c r="A21" s="19"/>
      <c r="B21" s="19"/>
      <c r="C21" s="26" t="s">
        <v>403</v>
      </c>
      <c r="D21" s="22"/>
      <c r="E21" s="23"/>
    </row>
    <row r="22" spans="1:5" ht="15" customHeight="1">
      <c r="A22" s="19"/>
      <c r="B22" s="19"/>
      <c r="C22" s="24"/>
      <c r="D22" s="22"/>
      <c r="E22" s="23"/>
    </row>
    <row r="23" spans="1:5" ht="15" customHeight="1">
      <c r="A23" s="19"/>
      <c r="B23" s="19"/>
      <c r="C23" s="25"/>
      <c r="D23" s="22"/>
      <c r="E23" s="23"/>
    </row>
    <row r="24" spans="1:5" ht="15" customHeight="1">
      <c r="A24" s="19"/>
      <c r="B24" s="19"/>
      <c r="C24" s="27" t="s">
        <v>399</v>
      </c>
      <c r="D24" s="22"/>
      <c r="E24" s="23"/>
    </row>
    <row r="25" spans="1:5" ht="15" customHeight="1">
      <c r="A25" s="19"/>
      <c r="B25" s="29" t="s">
        <v>408</v>
      </c>
      <c r="C25" s="26" t="s">
        <v>409</v>
      </c>
      <c r="D25" s="22"/>
      <c r="E25" s="23"/>
    </row>
    <row r="26" spans="1:5" ht="15" customHeight="1">
      <c r="A26" s="19"/>
      <c r="B26" s="29"/>
      <c r="C26" s="24"/>
      <c r="D26" s="22"/>
      <c r="E26" s="23"/>
    </row>
    <row r="27" spans="1:5" ht="15" customHeight="1">
      <c r="A27" s="19"/>
      <c r="B27" s="29"/>
      <c r="C27" s="25"/>
      <c r="D27" s="22"/>
      <c r="E27" s="23"/>
    </row>
    <row r="28" spans="1:5" ht="15" customHeight="1">
      <c r="A28" s="19"/>
      <c r="B28" s="29"/>
      <c r="C28" s="26" t="s">
        <v>412</v>
      </c>
      <c r="D28" s="22"/>
      <c r="E28" s="23"/>
    </row>
    <row r="29" spans="1:5" ht="15" customHeight="1">
      <c r="A29" s="19"/>
      <c r="B29" s="29"/>
      <c r="C29" s="24"/>
      <c r="D29" s="22"/>
      <c r="E29" s="23"/>
    </row>
    <row r="30" spans="1:5" ht="15" customHeight="1">
      <c r="A30" s="19"/>
      <c r="B30" s="29"/>
      <c r="C30" s="25"/>
      <c r="D30" s="22"/>
      <c r="E30" s="23"/>
    </row>
    <row r="31" spans="1:5" ht="15" customHeight="1">
      <c r="A31" s="19"/>
      <c r="B31" s="29"/>
      <c r="C31" s="26" t="s">
        <v>415</v>
      </c>
      <c r="D31" s="22"/>
      <c r="E31" s="23"/>
    </row>
    <row r="32" spans="1:5" ht="15" customHeight="1">
      <c r="A32" s="19"/>
      <c r="B32" s="29"/>
      <c r="C32" s="24"/>
      <c r="D32" s="22"/>
      <c r="E32" s="23"/>
    </row>
    <row r="33" spans="1:5" ht="15" customHeight="1">
      <c r="A33" s="19"/>
      <c r="B33" s="29"/>
      <c r="C33" s="25"/>
      <c r="D33" s="22"/>
      <c r="E33" s="23"/>
    </row>
    <row r="34" spans="1:5" ht="15" customHeight="1">
      <c r="A34" s="19"/>
      <c r="B34" s="29"/>
      <c r="C34" s="26" t="s">
        <v>418</v>
      </c>
      <c r="D34" s="22"/>
      <c r="E34" s="23"/>
    </row>
    <row r="35" spans="1:5" ht="15" customHeight="1">
      <c r="A35" s="19"/>
      <c r="B35" s="29"/>
      <c r="C35" s="24"/>
      <c r="D35" s="22"/>
      <c r="E35" s="23"/>
    </row>
    <row r="36" spans="1:5" ht="15" customHeight="1">
      <c r="A36" s="19"/>
      <c r="B36" s="29"/>
      <c r="C36" s="25"/>
      <c r="D36" s="22"/>
      <c r="E36" s="23"/>
    </row>
    <row r="37" spans="1:5" ht="15" customHeight="1">
      <c r="A37" s="19"/>
      <c r="B37" s="30"/>
      <c r="C37" s="28" t="s">
        <v>399</v>
      </c>
      <c r="D37" s="22"/>
      <c r="E37" s="23"/>
    </row>
    <row r="38" spans="1:5" ht="15" customHeight="1">
      <c r="A38" s="19"/>
      <c r="B38" s="9" t="s">
        <v>419</v>
      </c>
      <c r="C38" s="26" t="s">
        <v>420</v>
      </c>
      <c r="D38" s="22"/>
      <c r="E38" s="23"/>
    </row>
    <row r="39" spans="1:5" ht="15" customHeight="1">
      <c r="A39" s="19"/>
      <c r="B39" s="9"/>
      <c r="C39" s="24"/>
      <c r="D39" s="22"/>
      <c r="E39" s="23"/>
    </row>
    <row r="40" spans="1:5" ht="15" customHeight="1">
      <c r="A40" s="19"/>
      <c r="B40" s="9"/>
      <c r="C40" s="25"/>
      <c r="D40" s="22"/>
      <c r="E40" s="23"/>
    </row>
    <row r="41" spans="1:5" ht="15" customHeight="1">
      <c r="A41" s="31"/>
      <c r="B41" s="9"/>
      <c r="C41" s="5" t="s">
        <v>399</v>
      </c>
      <c r="D41" s="22"/>
      <c r="E41" s="23"/>
    </row>
    <row r="42" spans="1:5" ht="12" customHeight="1">
      <c r="A42" s="32"/>
      <c r="B42" s="32"/>
      <c r="C42" s="33"/>
      <c r="D42" s="34"/>
      <c r="E42" s="32"/>
    </row>
    <row r="43" spans="1:5" ht="12" customHeight="1">
      <c r="A43" s="32"/>
      <c r="B43" s="32"/>
      <c r="C43" s="33"/>
      <c r="D43" s="34"/>
      <c r="E43" s="32"/>
    </row>
    <row r="44" spans="1:5" ht="12" customHeight="1">
      <c r="A44" s="32"/>
      <c r="B44" s="32"/>
      <c r="C44" s="33"/>
      <c r="D44" s="32"/>
      <c r="E44" s="32"/>
    </row>
    <row r="45" spans="1:5" ht="12" customHeight="1">
      <c r="A45" s="32"/>
      <c r="B45" s="32"/>
      <c r="C45" s="33"/>
      <c r="D45" s="32"/>
      <c r="E45" s="32"/>
    </row>
    <row r="46" spans="1:5" ht="30" customHeight="1">
      <c r="A46" s="32"/>
      <c r="B46" s="32"/>
      <c r="C46" s="33"/>
      <c r="D46" s="32"/>
      <c r="E46" s="3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39305555555555555" right="0.5506944444444445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9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C25" sqref="C25"/>
    </sheetView>
  </sheetViews>
  <sheetFormatPr defaultColWidth="9.33203125" defaultRowHeight="11.25"/>
  <cols>
    <col min="1" max="1" width="14.83203125" style="194" customWidth="1"/>
    <col min="2" max="9" width="9.33203125" style="194" customWidth="1"/>
    <col min="10" max="10" width="26.5" style="194" customWidth="1"/>
    <col min="11" max="11" width="11.83203125" style="194" customWidth="1"/>
    <col min="12" max="12" width="31.5" style="194" customWidth="1"/>
    <col min="13" max="16384" width="9.33203125" style="194" customWidth="1"/>
  </cols>
  <sheetData>
    <row r="1" spans="1:12" ht="21.75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="191" customFormat="1" ht="15"/>
    <row r="3" spans="1:12" s="192" customFormat="1" ht="24.75" customHeight="1">
      <c r="A3" s="196" t="s">
        <v>5</v>
      </c>
      <c r="B3" s="197" t="s">
        <v>6</v>
      </c>
      <c r="C3" s="198"/>
      <c r="D3" s="198"/>
      <c r="E3" s="198"/>
      <c r="F3" s="198"/>
      <c r="G3" s="198"/>
      <c r="H3" s="198"/>
      <c r="I3" s="198"/>
      <c r="J3" s="203"/>
      <c r="K3" s="196" t="s">
        <v>7</v>
      </c>
      <c r="L3" s="196" t="s">
        <v>8</v>
      </c>
    </row>
    <row r="4" spans="1:12" s="192" customFormat="1" ht="24.75" customHeight="1">
      <c r="A4" s="196" t="s">
        <v>9</v>
      </c>
      <c r="B4" s="199" t="s">
        <v>10</v>
      </c>
      <c r="C4" s="199"/>
      <c r="D4" s="199"/>
      <c r="E4" s="199"/>
      <c r="F4" s="199"/>
      <c r="G4" s="199"/>
      <c r="H4" s="199"/>
      <c r="I4" s="199"/>
      <c r="J4" s="199"/>
      <c r="K4" s="196" t="s">
        <v>11</v>
      </c>
      <c r="L4" s="196"/>
    </row>
    <row r="5" spans="1:12" s="192" customFormat="1" ht="24.75" customHeight="1">
      <c r="A5" s="196" t="s">
        <v>12</v>
      </c>
      <c r="B5" s="199" t="s">
        <v>13</v>
      </c>
      <c r="C5" s="199"/>
      <c r="D5" s="199"/>
      <c r="E5" s="199"/>
      <c r="F5" s="199"/>
      <c r="G5" s="199"/>
      <c r="H5" s="199"/>
      <c r="I5" s="199"/>
      <c r="J5" s="199"/>
      <c r="K5" s="196" t="s">
        <v>11</v>
      </c>
      <c r="L5" s="196"/>
    </row>
    <row r="6" spans="1:12" s="192" customFormat="1" ht="24.75" customHeight="1">
      <c r="A6" s="196" t="s">
        <v>14</v>
      </c>
      <c r="B6" s="199" t="s">
        <v>15</v>
      </c>
      <c r="C6" s="199"/>
      <c r="D6" s="199"/>
      <c r="E6" s="199"/>
      <c r="F6" s="199"/>
      <c r="G6" s="199"/>
      <c r="H6" s="199"/>
      <c r="I6" s="199"/>
      <c r="J6" s="199"/>
      <c r="K6" s="196" t="s">
        <v>11</v>
      </c>
      <c r="L6" s="196"/>
    </row>
    <row r="7" spans="1:12" s="192" customFormat="1" ht="24.75" customHeight="1">
      <c r="A7" s="196" t="s">
        <v>16</v>
      </c>
      <c r="B7" s="199" t="s">
        <v>17</v>
      </c>
      <c r="C7" s="199"/>
      <c r="D7" s="199"/>
      <c r="E7" s="199"/>
      <c r="F7" s="199"/>
      <c r="G7" s="199"/>
      <c r="H7" s="199"/>
      <c r="I7" s="199"/>
      <c r="J7" s="199"/>
      <c r="K7" s="196" t="s">
        <v>11</v>
      </c>
      <c r="L7" s="196"/>
    </row>
    <row r="8" spans="1:12" s="192" customFormat="1" ht="24.75" customHeight="1">
      <c r="A8" s="196" t="s">
        <v>18</v>
      </c>
      <c r="B8" s="199" t="s">
        <v>19</v>
      </c>
      <c r="C8" s="199"/>
      <c r="D8" s="199"/>
      <c r="E8" s="199"/>
      <c r="F8" s="199"/>
      <c r="G8" s="199"/>
      <c r="H8" s="199"/>
      <c r="I8" s="199"/>
      <c r="J8" s="199"/>
      <c r="K8" s="196" t="s">
        <v>11</v>
      </c>
      <c r="L8" s="196"/>
    </row>
    <row r="9" spans="1:12" s="192" customFormat="1" ht="24.75" customHeight="1">
      <c r="A9" s="196" t="s">
        <v>20</v>
      </c>
      <c r="B9" s="199" t="s">
        <v>21</v>
      </c>
      <c r="C9" s="199"/>
      <c r="D9" s="199"/>
      <c r="E9" s="199"/>
      <c r="F9" s="199"/>
      <c r="G9" s="199"/>
      <c r="H9" s="199"/>
      <c r="I9" s="199"/>
      <c r="J9" s="199"/>
      <c r="K9" s="196" t="s">
        <v>11</v>
      </c>
      <c r="L9" s="196"/>
    </row>
    <row r="10" spans="1:12" s="192" customFormat="1" ht="24.75" customHeight="1">
      <c r="A10" s="196" t="s">
        <v>22</v>
      </c>
      <c r="B10" s="199" t="s">
        <v>23</v>
      </c>
      <c r="C10" s="199"/>
      <c r="D10" s="199"/>
      <c r="E10" s="199"/>
      <c r="F10" s="199"/>
      <c r="G10" s="199"/>
      <c r="H10" s="199"/>
      <c r="I10" s="199"/>
      <c r="J10" s="199"/>
      <c r="K10" s="196" t="s">
        <v>11</v>
      </c>
      <c r="L10" s="196"/>
    </row>
    <row r="11" spans="1:12" s="192" customFormat="1" ht="24.75" customHeight="1">
      <c r="A11" s="196" t="s">
        <v>24</v>
      </c>
      <c r="B11" s="199" t="s">
        <v>25</v>
      </c>
      <c r="C11" s="199"/>
      <c r="D11" s="199"/>
      <c r="E11" s="199"/>
      <c r="F11" s="199"/>
      <c r="G11" s="199"/>
      <c r="H11" s="199"/>
      <c r="I11" s="199"/>
      <c r="J11" s="199"/>
      <c r="K11" s="196" t="s">
        <v>11</v>
      </c>
      <c r="L11" s="196"/>
    </row>
    <row r="12" spans="1:12" s="192" customFormat="1" ht="24.75" customHeight="1">
      <c r="A12" s="196" t="s">
        <v>26</v>
      </c>
      <c r="B12" s="199" t="s">
        <v>27</v>
      </c>
      <c r="C12" s="199"/>
      <c r="D12" s="199"/>
      <c r="E12" s="199"/>
      <c r="F12" s="199"/>
      <c r="G12" s="199"/>
      <c r="H12" s="199"/>
      <c r="I12" s="199"/>
      <c r="J12" s="199"/>
      <c r="K12" s="196" t="s">
        <v>28</v>
      </c>
      <c r="L12" s="196" t="s">
        <v>29</v>
      </c>
    </row>
    <row r="13" spans="1:12" s="192" customFormat="1" ht="24.75" customHeight="1">
      <c r="A13" s="196" t="s">
        <v>30</v>
      </c>
      <c r="B13" s="199" t="s">
        <v>31</v>
      </c>
      <c r="C13" s="199"/>
      <c r="D13" s="199"/>
      <c r="E13" s="199"/>
      <c r="F13" s="199"/>
      <c r="G13" s="199"/>
      <c r="H13" s="199"/>
      <c r="I13" s="199"/>
      <c r="J13" s="199"/>
      <c r="K13" s="196" t="s">
        <v>11</v>
      </c>
      <c r="L13" s="196"/>
    </row>
    <row r="14" spans="1:13" s="193" customFormat="1" ht="24.75" customHeight="1">
      <c r="A14" s="200" t="s">
        <v>32</v>
      </c>
      <c r="B14" s="201" t="s">
        <v>33</v>
      </c>
      <c r="C14" s="201"/>
      <c r="D14" s="201"/>
      <c r="E14" s="201"/>
      <c r="F14" s="201"/>
      <c r="G14" s="201"/>
      <c r="H14" s="201"/>
      <c r="I14" s="201"/>
      <c r="J14" s="201"/>
      <c r="K14" s="200" t="s">
        <v>11</v>
      </c>
      <c r="L14" s="200"/>
      <c r="M14" s="204"/>
    </row>
    <row r="15" spans="1:12" s="192" customFormat="1" ht="24.75" customHeight="1">
      <c r="A15" s="200" t="s">
        <v>34</v>
      </c>
      <c r="B15" s="199" t="s">
        <v>35</v>
      </c>
      <c r="C15" s="199"/>
      <c r="D15" s="199"/>
      <c r="E15" s="199"/>
      <c r="F15" s="199"/>
      <c r="G15" s="199"/>
      <c r="H15" s="199"/>
      <c r="I15" s="199"/>
      <c r="J15" s="199"/>
      <c r="K15" s="196" t="s">
        <v>28</v>
      </c>
      <c r="L15" s="196" t="s">
        <v>36</v>
      </c>
    </row>
    <row r="16" spans="1:12" s="192" customFormat="1" ht="24.75" customHeight="1">
      <c r="A16" s="200" t="s">
        <v>37</v>
      </c>
      <c r="B16" s="202" t="s">
        <v>38</v>
      </c>
      <c r="C16" s="202"/>
      <c r="D16" s="202"/>
      <c r="E16" s="202"/>
      <c r="F16" s="202"/>
      <c r="G16" s="202"/>
      <c r="H16" s="202"/>
      <c r="I16" s="202"/>
      <c r="J16" s="202"/>
      <c r="K16" s="196" t="s">
        <v>11</v>
      </c>
      <c r="L16" s="205"/>
    </row>
    <row r="17" spans="1:12" ht="24.75" customHeight="1">
      <c r="A17" s="200" t="s">
        <v>39</v>
      </c>
      <c r="B17" s="199" t="s">
        <v>40</v>
      </c>
      <c r="C17" s="199"/>
      <c r="D17" s="199"/>
      <c r="E17" s="199"/>
      <c r="F17" s="199"/>
      <c r="G17" s="199"/>
      <c r="H17" s="199"/>
      <c r="I17" s="199"/>
      <c r="J17" s="199"/>
      <c r="K17" s="196" t="s">
        <v>11</v>
      </c>
      <c r="L17" s="196"/>
    </row>
    <row r="18" spans="1:12" ht="24.75" customHeight="1">
      <c r="A18" s="200" t="s">
        <v>41</v>
      </c>
      <c r="B18" s="199" t="s">
        <v>42</v>
      </c>
      <c r="C18" s="199"/>
      <c r="D18" s="199"/>
      <c r="E18" s="199"/>
      <c r="F18" s="199"/>
      <c r="G18" s="199"/>
      <c r="H18" s="199"/>
      <c r="I18" s="199"/>
      <c r="J18" s="199"/>
      <c r="K18" s="196" t="s">
        <v>11</v>
      </c>
      <c r="L18" s="196"/>
    </row>
    <row r="19" spans="1:12" ht="24.75" customHeight="1">
      <c r="A19" s="200" t="s">
        <v>43</v>
      </c>
      <c r="B19" s="199" t="s">
        <v>44</v>
      </c>
      <c r="C19" s="199"/>
      <c r="D19" s="199"/>
      <c r="E19" s="199"/>
      <c r="F19" s="199"/>
      <c r="G19" s="199"/>
      <c r="H19" s="199"/>
      <c r="I19" s="199"/>
      <c r="J19" s="199"/>
      <c r="K19" s="196" t="s">
        <v>28</v>
      </c>
      <c r="L19" s="196" t="s">
        <v>45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25">
      <selection activeCell="B6" sqref="B6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19" t="s">
        <v>9</v>
      </c>
      <c r="B1" s="120"/>
      <c r="C1" s="120"/>
      <c r="D1" s="120"/>
      <c r="E1" s="120"/>
      <c r="F1" s="121"/>
    </row>
    <row r="2" spans="1:6" ht="22.5" customHeight="1">
      <c r="A2" s="153" t="s">
        <v>46</v>
      </c>
      <c r="B2" s="154"/>
      <c r="C2" s="154"/>
      <c r="D2" s="154"/>
      <c r="E2" s="154"/>
      <c r="F2" s="154"/>
    </row>
    <row r="3" spans="1:6" ht="22.5" customHeight="1">
      <c r="A3" s="155"/>
      <c r="B3" s="155"/>
      <c r="C3" s="123"/>
      <c r="D3" s="123"/>
      <c r="E3" s="124"/>
      <c r="F3" s="125" t="s">
        <v>47</v>
      </c>
    </row>
    <row r="4" spans="1:6" ht="22.5" customHeight="1">
      <c r="A4" s="126" t="s">
        <v>48</v>
      </c>
      <c r="B4" s="126"/>
      <c r="C4" s="126" t="s">
        <v>49</v>
      </c>
      <c r="D4" s="126"/>
      <c r="E4" s="126"/>
      <c r="F4" s="126"/>
    </row>
    <row r="5" spans="1:6" ht="22.5" customHeight="1">
      <c r="A5" s="126" t="s">
        <v>50</v>
      </c>
      <c r="B5" s="126" t="s">
        <v>51</v>
      </c>
      <c r="C5" s="126" t="s">
        <v>52</v>
      </c>
      <c r="D5" s="130" t="s">
        <v>51</v>
      </c>
      <c r="E5" s="126" t="s">
        <v>53</v>
      </c>
      <c r="F5" s="126" t="s">
        <v>51</v>
      </c>
    </row>
    <row r="6" spans="1:6" ht="22.5" customHeight="1">
      <c r="A6" s="8" t="s">
        <v>54</v>
      </c>
      <c r="B6" s="118">
        <v>2143.6</v>
      </c>
      <c r="C6" s="8" t="s">
        <v>54</v>
      </c>
      <c r="D6" s="118">
        <v>2143.6</v>
      </c>
      <c r="E6" s="156" t="s">
        <v>54</v>
      </c>
      <c r="F6" s="118">
        <v>2143.6</v>
      </c>
    </row>
    <row r="7" spans="1:6" ht="22.5" customHeight="1">
      <c r="A7" s="131" t="s">
        <v>55</v>
      </c>
      <c r="B7" s="118">
        <v>2143.6</v>
      </c>
      <c r="C7" s="157" t="s">
        <v>56</v>
      </c>
      <c r="D7" s="118"/>
      <c r="E7" s="156" t="s">
        <v>57</v>
      </c>
      <c r="F7" s="118">
        <f>SUM(F8:F11)</f>
        <v>761.01</v>
      </c>
    </row>
    <row r="8" spans="1:6" ht="22.5" customHeight="1">
      <c r="A8" s="131" t="s">
        <v>58</v>
      </c>
      <c r="B8" s="118"/>
      <c r="C8" s="157" t="s">
        <v>59</v>
      </c>
      <c r="D8" s="118"/>
      <c r="E8" s="156" t="s">
        <v>60</v>
      </c>
      <c r="F8" s="118">
        <v>577.64</v>
      </c>
    </row>
    <row r="9" spans="1:6" ht="22.5" customHeight="1">
      <c r="A9" s="45" t="s">
        <v>61</v>
      </c>
      <c r="B9" s="118"/>
      <c r="C9" s="157" t="s">
        <v>62</v>
      </c>
      <c r="D9" s="118"/>
      <c r="E9" s="156" t="s">
        <v>63</v>
      </c>
      <c r="F9" s="118">
        <v>155.76</v>
      </c>
    </row>
    <row r="10" spans="1:6" ht="22.5" customHeight="1">
      <c r="A10" s="131" t="s">
        <v>64</v>
      </c>
      <c r="B10" s="158"/>
      <c r="C10" s="157" t="s">
        <v>65</v>
      </c>
      <c r="D10" s="118"/>
      <c r="E10" s="156" t="s">
        <v>66</v>
      </c>
      <c r="F10" s="118">
        <v>27.61</v>
      </c>
    </row>
    <row r="11" spans="1:6" ht="22.5" customHeight="1">
      <c r="A11" s="159" t="s">
        <v>67</v>
      </c>
      <c r="B11" s="118"/>
      <c r="C11" s="161" t="s">
        <v>68</v>
      </c>
      <c r="D11" s="118"/>
      <c r="E11" s="156" t="s">
        <v>69</v>
      </c>
      <c r="F11" s="118"/>
    </row>
    <row r="12" spans="1:6" ht="22.5" customHeight="1">
      <c r="A12" s="159" t="s">
        <v>70</v>
      </c>
      <c r="B12" s="186"/>
      <c r="C12" s="161" t="s">
        <v>71</v>
      </c>
      <c r="D12" s="118"/>
      <c r="E12" s="156" t="s">
        <v>72</v>
      </c>
      <c r="F12" s="162">
        <f>SUM(F13:F22)</f>
        <v>0</v>
      </c>
    </row>
    <row r="13" spans="1:6" ht="22.5" customHeight="1">
      <c r="A13" s="159" t="s">
        <v>73</v>
      </c>
      <c r="B13" s="158"/>
      <c r="C13" s="161" t="s">
        <v>74</v>
      </c>
      <c r="D13" s="118"/>
      <c r="E13" s="156" t="s">
        <v>60</v>
      </c>
      <c r="F13" s="118"/>
    </row>
    <row r="14" spans="1:6" ht="22.5" customHeight="1">
      <c r="A14" s="159" t="s">
        <v>75</v>
      </c>
      <c r="B14" s="158"/>
      <c r="C14" s="161" t="s">
        <v>76</v>
      </c>
      <c r="D14" s="118">
        <v>284.52</v>
      </c>
      <c r="E14" s="156" t="s">
        <v>63</v>
      </c>
      <c r="F14" s="118"/>
    </row>
    <row r="15" spans="1:6" ht="22.5" customHeight="1">
      <c r="A15" s="159" t="s">
        <v>77</v>
      </c>
      <c r="B15" s="158"/>
      <c r="C15" s="161" t="s">
        <v>78</v>
      </c>
      <c r="D15" s="118"/>
      <c r="E15" s="156" t="s">
        <v>66</v>
      </c>
      <c r="F15" s="118"/>
    </row>
    <row r="16" spans="1:6" ht="22.5" customHeight="1">
      <c r="A16" s="187" t="s">
        <v>79</v>
      </c>
      <c r="B16" s="158"/>
      <c r="C16" s="161" t="s">
        <v>80</v>
      </c>
      <c r="D16" s="118">
        <v>99.1</v>
      </c>
      <c r="E16" s="156" t="s">
        <v>81</v>
      </c>
      <c r="F16" s="118"/>
    </row>
    <row r="17" spans="1:6" ht="22.5" customHeight="1">
      <c r="A17" s="187" t="s">
        <v>82</v>
      </c>
      <c r="B17" s="158"/>
      <c r="C17" s="161" t="s">
        <v>83</v>
      </c>
      <c r="D17" s="118">
        <v>607.71</v>
      </c>
      <c r="E17" s="156" t="s">
        <v>84</v>
      </c>
      <c r="F17" s="118"/>
    </row>
    <row r="18" spans="1:6" ht="22.5" customHeight="1">
      <c r="A18" s="187"/>
      <c r="B18" s="88"/>
      <c r="C18" s="161" t="s">
        <v>85</v>
      </c>
      <c r="D18" s="118"/>
      <c r="E18" s="156" t="s">
        <v>86</v>
      </c>
      <c r="F18" s="118"/>
    </row>
    <row r="19" spans="1:6" ht="22.5" customHeight="1">
      <c r="A19" s="134"/>
      <c r="B19" s="188"/>
      <c r="C19" s="157" t="s">
        <v>87</v>
      </c>
      <c r="D19" s="118">
        <v>1006.3</v>
      </c>
      <c r="E19" s="156" t="s">
        <v>88</v>
      </c>
      <c r="F19" s="118"/>
    </row>
    <row r="20" spans="1:6" ht="22.5" customHeight="1">
      <c r="A20" s="134"/>
      <c r="B20" s="88"/>
      <c r="C20" s="157" t="s">
        <v>89</v>
      </c>
      <c r="D20" s="118"/>
      <c r="E20" s="156" t="s">
        <v>90</v>
      </c>
      <c r="F20" s="118"/>
    </row>
    <row r="21" spans="1:6" ht="22.5" customHeight="1">
      <c r="A21" s="135"/>
      <c r="B21" s="88"/>
      <c r="C21" s="157" t="s">
        <v>91</v>
      </c>
      <c r="D21" s="118"/>
      <c r="E21" s="156" t="s">
        <v>92</v>
      </c>
      <c r="F21" s="118"/>
    </row>
    <row r="22" spans="1:6" ht="22.5" customHeight="1">
      <c r="A22" s="137"/>
      <c r="B22" s="88"/>
      <c r="C22" s="157" t="s">
        <v>93</v>
      </c>
      <c r="D22" s="118"/>
      <c r="E22" s="156" t="s">
        <v>94</v>
      </c>
      <c r="F22" s="118"/>
    </row>
    <row r="23" spans="1:6" ht="22.5" customHeight="1">
      <c r="A23" s="165"/>
      <c r="B23" s="88"/>
      <c r="C23" s="157" t="s">
        <v>95</v>
      </c>
      <c r="D23" s="118"/>
      <c r="E23" s="164" t="s">
        <v>96</v>
      </c>
      <c r="F23" s="118"/>
    </row>
    <row r="24" spans="1:6" ht="22.5" customHeight="1">
      <c r="A24" s="165"/>
      <c r="B24" s="88"/>
      <c r="C24" s="157" t="s">
        <v>97</v>
      </c>
      <c r="D24" s="118"/>
      <c r="E24" s="164" t="s">
        <v>98</v>
      </c>
      <c r="F24" s="118"/>
    </row>
    <row r="25" spans="1:7" ht="22.5" customHeight="1">
      <c r="A25" s="165"/>
      <c r="B25" s="88"/>
      <c r="C25" s="157" t="s">
        <v>99</v>
      </c>
      <c r="D25" s="118"/>
      <c r="E25" s="164" t="s">
        <v>100</v>
      </c>
      <c r="F25" s="118">
        <v>1382.59</v>
      </c>
      <c r="G25" s="96"/>
    </row>
    <row r="26" spans="1:7" ht="22.5" customHeight="1">
      <c r="A26" s="165"/>
      <c r="B26" s="88"/>
      <c r="C26" s="157" t="s">
        <v>101</v>
      </c>
      <c r="D26" s="118">
        <v>145.97</v>
      </c>
      <c r="E26" s="164"/>
      <c r="F26" s="118"/>
      <c r="G26" s="96"/>
    </row>
    <row r="27" spans="1:7" ht="22.5" customHeight="1">
      <c r="A27" s="137"/>
      <c r="B27" s="136"/>
      <c r="C27" s="157" t="s">
        <v>102</v>
      </c>
      <c r="D27" s="118"/>
      <c r="E27" s="156"/>
      <c r="F27" s="118"/>
      <c r="G27" s="96"/>
    </row>
    <row r="28" spans="1:7" ht="22.5" customHeight="1">
      <c r="A28" s="165"/>
      <c r="B28" s="88"/>
      <c r="C28" s="157" t="s">
        <v>103</v>
      </c>
      <c r="D28" s="118"/>
      <c r="E28" s="156"/>
      <c r="F28" s="118"/>
      <c r="G28" s="96"/>
    </row>
    <row r="29" spans="1:7" ht="22.5" customHeight="1">
      <c r="A29" s="137"/>
      <c r="B29" s="136"/>
      <c r="C29" s="157" t="s">
        <v>104</v>
      </c>
      <c r="D29" s="118"/>
      <c r="E29" s="156"/>
      <c r="F29" s="118"/>
      <c r="G29" s="96"/>
    </row>
    <row r="30" spans="1:7" ht="22.5" customHeight="1">
      <c r="A30" s="137"/>
      <c r="B30" s="88"/>
      <c r="C30" s="157" t="s">
        <v>105</v>
      </c>
      <c r="D30" s="118"/>
      <c r="E30" s="156"/>
      <c r="F30" s="118"/>
      <c r="G30" s="96"/>
    </row>
    <row r="31" spans="1:7" ht="22.5" customHeight="1">
      <c r="A31" s="137"/>
      <c r="B31" s="88"/>
      <c r="C31" s="157" t="s">
        <v>106</v>
      </c>
      <c r="D31" s="118"/>
      <c r="E31" s="156"/>
      <c r="F31" s="118"/>
      <c r="G31" s="96"/>
    </row>
    <row r="32" spans="1:7" ht="22.5" customHeight="1">
      <c r="A32" s="137"/>
      <c r="B32" s="88"/>
      <c r="C32" s="157" t="s">
        <v>107</v>
      </c>
      <c r="D32" s="118"/>
      <c r="E32" s="156"/>
      <c r="F32" s="118"/>
      <c r="G32" s="96"/>
    </row>
    <row r="33" spans="1:7" ht="22.5" customHeight="1">
      <c r="A33" s="137"/>
      <c r="B33" s="88"/>
      <c r="C33" s="157" t="s">
        <v>108</v>
      </c>
      <c r="D33" s="118"/>
      <c r="E33" s="156"/>
      <c r="F33" s="118"/>
      <c r="G33" s="96"/>
    </row>
    <row r="34" spans="1:7" ht="22.5" customHeight="1">
      <c r="A34" s="135"/>
      <c r="B34" s="88"/>
      <c r="C34" s="157" t="s">
        <v>109</v>
      </c>
      <c r="D34" s="118"/>
      <c r="E34" s="156"/>
      <c r="F34" s="118"/>
      <c r="G34" s="96"/>
    </row>
    <row r="35" spans="1:6" ht="22.5" customHeight="1">
      <c r="A35" s="137"/>
      <c r="B35" s="88"/>
      <c r="C35" s="7" t="s">
        <v>110</v>
      </c>
      <c r="D35" s="118"/>
      <c r="E35" s="156"/>
      <c r="F35" s="118"/>
    </row>
    <row r="36" spans="1:6" ht="22.5" customHeight="1">
      <c r="A36" s="137"/>
      <c r="B36" s="88"/>
      <c r="C36" s="132"/>
      <c r="D36" s="166"/>
      <c r="E36" s="156"/>
      <c r="F36" s="118"/>
    </row>
    <row r="37" spans="1:6" ht="26.25" customHeight="1">
      <c r="A37" s="137"/>
      <c r="B37" s="88"/>
      <c r="C37" s="132"/>
      <c r="D37" s="166"/>
      <c r="E37" s="156"/>
      <c r="F37" s="167"/>
    </row>
    <row r="38" spans="1:6" ht="22.5" customHeight="1">
      <c r="A38" s="130" t="s">
        <v>111</v>
      </c>
      <c r="B38" s="136">
        <f>B6</f>
        <v>2143.6</v>
      </c>
      <c r="C38" s="130" t="s">
        <v>112</v>
      </c>
      <c r="D38" s="189">
        <f>D6</f>
        <v>2143.6</v>
      </c>
      <c r="E38" s="130" t="s">
        <v>112</v>
      </c>
      <c r="F38" s="167">
        <f>F6</f>
        <v>2143.6</v>
      </c>
    </row>
    <row r="39" spans="1:6" ht="22.5" customHeight="1">
      <c r="A39" s="40" t="s">
        <v>113</v>
      </c>
      <c r="B39" s="88">
        <v>0</v>
      </c>
      <c r="C39" s="163" t="s">
        <v>114</v>
      </c>
      <c r="D39" s="166"/>
      <c r="E39" s="163" t="s">
        <v>114</v>
      </c>
      <c r="F39" s="167"/>
    </row>
    <row r="40" spans="1:6" ht="22.5" customHeight="1">
      <c r="A40" s="40" t="s">
        <v>115</v>
      </c>
      <c r="B40" s="88">
        <v>0</v>
      </c>
      <c r="C40" s="7" t="s">
        <v>116</v>
      </c>
      <c r="D40" s="118">
        <v>0</v>
      </c>
      <c r="E40" s="7" t="s">
        <v>116</v>
      </c>
      <c r="F40" s="118">
        <v>0</v>
      </c>
    </row>
    <row r="41" spans="1:6" ht="22.5" customHeight="1">
      <c r="A41" s="40" t="s">
        <v>117</v>
      </c>
      <c r="B41" s="190">
        <v>0</v>
      </c>
      <c r="C41" s="168"/>
      <c r="D41" s="166"/>
      <c r="E41" s="137"/>
      <c r="F41" s="166"/>
    </row>
    <row r="42" spans="1:6" ht="22.5" customHeight="1">
      <c r="A42" s="40" t="s">
        <v>118</v>
      </c>
      <c r="B42" s="88">
        <v>0</v>
      </c>
      <c r="C42" s="168"/>
      <c r="D42" s="166"/>
      <c r="E42" s="135"/>
      <c r="F42" s="166"/>
    </row>
    <row r="43" spans="1:6" ht="22.5" customHeight="1">
      <c r="A43" s="40" t="s">
        <v>119</v>
      </c>
      <c r="B43" s="88">
        <v>0</v>
      </c>
      <c r="C43" s="168"/>
      <c r="D43" s="169"/>
      <c r="E43" s="137"/>
      <c r="F43" s="166"/>
    </row>
    <row r="44" spans="1:6" ht="21" customHeight="1">
      <c r="A44" s="137"/>
      <c r="B44" s="88"/>
      <c r="C44" s="135"/>
      <c r="D44" s="169"/>
      <c r="E44" s="135"/>
      <c r="F44" s="169"/>
    </row>
    <row r="45" spans="1:6" ht="22.5" customHeight="1">
      <c r="A45" s="126" t="s">
        <v>120</v>
      </c>
      <c r="B45" s="136">
        <f>SUM(B38,B39,B40)</f>
        <v>2143.6</v>
      </c>
      <c r="C45" s="170" t="s">
        <v>121</v>
      </c>
      <c r="D45" s="169">
        <f>SUM(D38,D39,D40)</f>
        <v>2143.6</v>
      </c>
      <c r="E45" s="126" t="s">
        <v>121</v>
      </c>
      <c r="F45" s="118">
        <f>SUM(F38,F39,F40)</f>
        <v>2143.6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workbookViewId="0" topLeftCell="A17">
      <selection activeCell="H17" sqref="H17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96" t="s">
        <v>12</v>
      </c>
      <c r="B1" s="96"/>
      <c r="C1" s="96"/>
    </row>
    <row r="2" spans="1:15" ht="35.25" customHeight="1">
      <c r="A2" s="171" t="s">
        <v>122</v>
      </c>
      <c r="B2" s="97"/>
      <c r="C2" s="97"/>
      <c r="D2" s="97"/>
      <c r="E2" s="97"/>
      <c r="F2" s="97"/>
      <c r="G2" s="97"/>
      <c r="H2" s="97"/>
      <c r="I2" s="100"/>
      <c r="J2" s="100"/>
      <c r="K2" s="100"/>
      <c r="L2" s="100"/>
      <c r="M2" s="100"/>
      <c r="N2" s="100"/>
      <c r="O2" s="100"/>
    </row>
    <row r="3" ht="21.75" customHeight="1">
      <c r="O3" t="s">
        <v>123</v>
      </c>
    </row>
    <row r="4" spans="1:15" ht="18" customHeight="1">
      <c r="A4" s="81" t="s">
        <v>124</v>
      </c>
      <c r="B4" s="81" t="s">
        <v>125</v>
      </c>
      <c r="C4" s="81" t="s">
        <v>126</v>
      </c>
      <c r="D4" s="81" t="s">
        <v>127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131"/>
    </row>
    <row r="5" spans="1:15" ht="22.5" customHeight="1">
      <c r="A5" s="81"/>
      <c r="B5" s="81"/>
      <c r="C5" s="81"/>
      <c r="D5" s="84" t="s">
        <v>128</v>
      </c>
      <c r="E5" s="84" t="s">
        <v>129</v>
      </c>
      <c r="F5" s="84"/>
      <c r="G5" s="84" t="s">
        <v>130</v>
      </c>
      <c r="H5" s="84" t="s">
        <v>131</v>
      </c>
      <c r="I5" s="84" t="s">
        <v>132</v>
      </c>
      <c r="J5" s="84" t="s">
        <v>133</v>
      </c>
      <c r="K5" s="84" t="s">
        <v>134</v>
      </c>
      <c r="L5" s="84" t="s">
        <v>113</v>
      </c>
      <c r="M5" s="84" t="s">
        <v>117</v>
      </c>
      <c r="N5" s="84" t="s">
        <v>115</v>
      </c>
      <c r="O5" s="84" t="s">
        <v>135</v>
      </c>
    </row>
    <row r="6" spans="1:15" ht="34.5" customHeight="1">
      <c r="A6" s="81"/>
      <c r="B6" s="81"/>
      <c r="C6" s="81"/>
      <c r="D6" s="84"/>
      <c r="E6" s="84" t="s">
        <v>136</v>
      </c>
      <c r="F6" s="84" t="s">
        <v>137</v>
      </c>
      <c r="G6" s="84"/>
      <c r="H6" s="84"/>
      <c r="I6" s="84"/>
      <c r="J6" s="84"/>
      <c r="K6" s="84"/>
      <c r="L6" s="84"/>
      <c r="M6" s="84"/>
      <c r="N6" s="84"/>
      <c r="O6" s="84"/>
    </row>
    <row r="7" spans="1:15" ht="18" customHeight="1">
      <c r="A7" s="4" t="s">
        <v>138</v>
      </c>
      <c r="B7" s="4" t="s">
        <v>139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8" customHeight="1">
      <c r="A8" s="176"/>
      <c r="B8" s="183" t="s">
        <v>128</v>
      </c>
      <c r="C8" s="175">
        <v>2143.6</v>
      </c>
      <c r="D8" s="175">
        <v>2143.6</v>
      </c>
      <c r="E8" s="145">
        <v>2042.1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18" customHeight="1">
      <c r="A9" s="176"/>
      <c r="B9" s="115" t="s">
        <v>140</v>
      </c>
      <c r="C9" s="175">
        <v>2143.6</v>
      </c>
      <c r="D9" s="175">
        <v>2143.6</v>
      </c>
      <c r="E9" s="145">
        <v>2042.1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18" customHeight="1">
      <c r="A10" s="115"/>
      <c r="B10" s="184" t="s">
        <v>141</v>
      </c>
      <c r="C10" s="175">
        <v>302.19</v>
      </c>
      <c r="D10" s="175">
        <v>302.19</v>
      </c>
      <c r="E10" s="145">
        <v>200.69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18" customHeight="1">
      <c r="A11" s="115"/>
      <c r="B11" s="184" t="s">
        <v>142</v>
      </c>
      <c r="C11" s="175">
        <v>236.26</v>
      </c>
      <c r="D11" s="175">
        <v>236.26</v>
      </c>
      <c r="E11" s="145">
        <v>236.26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24.75" customHeight="1">
      <c r="A12" s="115"/>
      <c r="B12" s="184" t="s">
        <v>143</v>
      </c>
      <c r="C12" s="175">
        <v>64.29</v>
      </c>
      <c r="D12" s="175">
        <v>64.29</v>
      </c>
      <c r="E12" s="145">
        <v>64.29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18" customHeight="1">
      <c r="A13" s="115"/>
      <c r="B13" s="184" t="s">
        <v>144</v>
      </c>
      <c r="C13" s="175">
        <v>51.2</v>
      </c>
      <c r="D13" s="175">
        <v>51.2</v>
      </c>
      <c r="E13" s="175">
        <v>51.2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18" customHeight="1">
      <c r="A14" s="115"/>
      <c r="B14" s="184" t="s">
        <v>145</v>
      </c>
      <c r="C14" s="175">
        <v>74.45</v>
      </c>
      <c r="D14" s="175">
        <v>74.45</v>
      </c>
      <c r="E14" s="175">
        <v>74.45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18" customHeight="1">
      <c r="A15" s="115"/>
      <c r="B15" s="184" t="s">
        <v>146</v>
      </c>
      <c r="C15" s="175">
        <v>55.11</v>
      </c>
      <c r="D15" s="175">
        <v>55.11</v>
      </c>
      <c r="E15" s="145">
        <v>55.11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18" customHeight="1">
      <c r="A16" s="115"/>
      <c r="B16" s="184" t="s">
        <v>147</v>
      </c>
      <c r="C16" s="175">
        <v>124.21</v>
      </c>
      <c r="D16" s="175">
        <v>124.21</v>
      </c>
      <c r="E16" s="175">
        <v>124.21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8" customHeight="1">
      <c r="A17" s="115"/>
      <c r="B17" s="184" t="s">
        <v>148</v>
      </c>
      <c r="C17" s="175">
        <v>198.4</v>
      </c>
      <c r="D17" s="175">
        <v>198.4</v>
      </c>
      <c r="E17" s="175">
        <v>198.4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1:15" ht="18" customHeight="1">
      <c r="A18" s="115"/>
      <c r="B18" s="184" t="s">
        <v>149</v>
      </c>
      <c r="C18" s="185">
        <v>20.1</v>
      </c>
      <c r="D18" s="185">
        <v>20.1</v>
      </c>
      <c r="E18" s="148">
        <v>20.1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ht="18" customHeight="1">
      <c r="A19" s="115"/>
      <c r="B19" s="184" t="s">
        <v>150</v>
      </c>
      <c r="C19" s="185">
        <v>40.45</v>
      </c>
      <c r="D19" s="185">
        <v>40.45</v>
      </c>
      <c r="E19" s="148">
        <v>40.45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8" customHeight="1">
      <c r="A20" s="115"/>
      <c r="B20" s="184" t="s">
        <v>151</v>
      </c>
      <c r="C20" s="185">
        <v>74.73</v>
      </c>
      <c r="D20" s="185">
        <v>74.73</v>
      </c>
      <c r="E20" s="148">
        <v>74.73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ht="18" customHeight="1">
      <c r="A21" s="115"/>
      <c r="B21" s="184" t="s">
        <v>152</v>
      </c>
      <c r="C21" s="185">
        <v>53.34</v>
      </c>
      <c r="D21" s="185">
        <v>53.34</v>
      </c>
      <c r="E21" s="148">
        <v>53.34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8" customHeight="1">
      <c r="A22" s="115"/>
      <c r="B22" s="176" t="s">
        <v>153</v>
      </c>
      <c r="C22" s="145">
        <v>297.52</v>
      </c>
      <c r="D22" s="145">
        <v>297.52</v>
      </c>
      <c r="E22" s="145">
        <v>297.52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18" customHeight="1">
      <c r="A23" s="115"/>
      <c r="B23" s="176" t="s">
        <v>154</v>
      </c>
      <c r="C23" s="145">
        <v>522.27</v>
      </c>
      <c r="D23" s="145">
        <v>522.27</v>
      </c>
      <c r="E23" s="145">
        <v>522.27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18" customHeight="1">
      <c r="A24" s="176"/>
      <c r="B24" s="137" t="s">
        <v>155</v>
      </c>
      <c r="C24" s="145">
        <v>29.08</v>
      </c>
      <c r="D24" s="145">
        <v>29.08</v>
      </c>
      <c r="E24" s="145">
        <v>29.08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4">
      <selection activeCell="J12" sqref="J12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15.75" customHeight="1">
      <c r="A1" s="96" t="s">
        <v>14</v>
      </c>
      <c r="B1" s="96"/>
      <c r="C1" s="96"/>
    </row>
    <row r="2" spans="1:13" ht="18" customHeight="1">
      <c r="A2" s="171" t="s">
        <v>156</v>
      </c>
      <c r="B2" s="97"/>
      <c r="C2" s="97"/>
      <c r="D2" s="97"/>
      <c r="E2" s="97"/>
      <c r="F2" s="97"/>
      <c r="G2" s="97"/>
      <c r="H2" s="97"/>
      <c r="I2" s="100"/>
      <c r="J2" s="100"/>
      <c r="K2" s="100"/>
      <c r="L2" s="100"/>
      <c r="M2" s="100"/>
    </row>
    <row r="3" spans="12:13" ht="9" customHeight="1">
      <c r="L3" s="182" t="s">
        <v>47</v>
      </c>
      <c r="M3" s="182"/>
    </row>
    <row r="4" spans="1:13" ht="15" customHeight="1">
      <c r="A4" s="81" t="s">
        <v>124</v>
      </c>
      <c r="B4" s="81" t="s">
        <v>125</v>
      </c>
      <c r="C4" s="81" t="s">
        <v>126</v>
      </c>
      <c r="D4" s="81" t="s">
        <v>127</v>
      </c>
      <c r="E4" s="81"/>
      <c r="F4" s="81"/>
      <c r="G4" s="81"/>
      <c r="H4" s="81"/>
      <c r="I4" s="81"/>
      <c r="J4" s="81"/>
      <c r="K4" s="81"/>
      <c r="L4" s="81"/>
      <c r="M4" s="81"/>
    </row>
    <row r="5" spans="1:13" ht="30" customHeight="1">
      <c r="A5" s="81"/>
      <c r="B5" s="81"/>
      <c r="C5" s="81"/>
      <c r="D5" s="84" t="s">
        <v>128</v>
      </c>
      <c r="E5" s="84" t="s">
        <v>157</v>
      </c>
      <c r="F5" s="84"/>
      <c r="G5" s="84" t="s">
        <v>130</v>
      </c>
      <c r="H5" s="84" t="s">
        <v>132</v>
      </c>
      <c r="I5" s="84" t="s">
        <v>133</v>
      </c>
      <c r="J5" s="84" t="s">
        <v>134</v>
      </c>
      <c r="K5" s="84" t="s">
        <v>115</v>
      </c>
      <c r="L5" s="84" t="s">
        <v>135</v>
      </c>
      <c r="M5" s="84" t="s">
        <v>117</v>
      </c>
    </row>
    <row r="6" spans="1:13" ht="40.5" customHeight="1">
      <c r="A6" s="81"/>
      <c r="B6" s="81"/>
      <c r="C6" s="81"/>
      <c r="D6" s="84"/>
      <c r="E6" s="84" t="s">
        <v>136</v>
      </c>
      <c r="F6" s="172" t="s">
        <v>158</v>
      </c>
      <c r="G6" s="84"/>
      <c r="H6" s="84"/>
      <c r="I6" s="84"/>
      <c r="J6" s="84"/>
      <c r="K6" s="84"/>
      <c r="L6" s="84"/>
      <c r="M6" s="84"/>
    </row>
    <row r="7" spans="1:13" s="38" customFormat="1" ht="18" customHeight="1">
      <c r="A7" s="4" t="s">
        <v>138</v>
      </c>
      <c r="B7" s="4" t="s">
        <v>138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s="38" customFormat="1" ht="18" customHeight="1">
      <c r="A8" s="173"/>
      <c r="B8" s="174" t="s">
        <v>128</v>
      </c>
      <c r="C8" s="175">
        <v>2143.6</v>
      </c>
      <c r="D8" s="175">
        <v>2143.6</v>
      </c>
      <c r="E8" s="175">
        <v>2042.1</v>
      </c>
      <c r="F8" s="175"/>
      <c r="G8" s="145"/>
      <c r="H8" s="145"/>
      <c r="I8" s="145"/>
      <c r="J8" s="145"/>
      <c r="K8" s="145"/>
      <c r="L8" s="145"/>
      <c r="M8" s="145"/>
    </row>
    <row r="9" spans="1:13" s="38" customFormat="1" ht="18" customHeight="1">
      <c r="A9" s="176"/>
      <c r="B9" s="115" t="s">
        <v>140</v>
      </c>
      <c r="C9" s="175">
        <v>2143.6</v>
      </c>
      <c r="D9" s="175">
        <v>2143.6</v>
      </c>
      <c r="E9" s="175">
        <v>2042.1</v>
      </c>
      <c r="F9" s="175"/>
      <c r="G9" s="145"/>
      <c r="H9" s="145"/>
      <c r="I9" s="145"/>
      <c r="J9" s="145"/>
      <c r="K9" s="145"/>
      <c r="L9" s="145"/>
      <c r="M9" s="145"/>
    </row>
    <row r="10" spans="1:13" s="38" customFormat="1" ht="18" customHeight="1">
      <c r="A10" s="115"/>
      <c r="B10" s="116" t="s">
        <v>141</v>
      </c>
      <c r="C10" s="175">
        <v>302.19</v>
      </c>
      <c r="D10" s="175">
        <v>302.19</v>
      </c>
      <c r="E10" s="175">
        <v>200.69</v>
      </c>
      <c r="F10" s="175"/>
      <c r="G10" s="145"/>
      <c r="H10" s="145"/>
      <c r="I10" s="145"/>
      <c r="J10" s="145"/>
      <c r="K10" s="145"/>
      <c r="L10" s="145"/>
      <c r="M10" s="145"/>
    </row>
    <row r="11" spans="1:13" s="38" customFormat="1" ht="18" customHeight="1">
      <c r="A11" s="115"/>
      <c r="B11" s="116" t="s">
        <v>142</v>
      </c>
      <c r="C11" s="175">
        <v>236.26</v>
      </c>
      <c r="D11" s="175">
        <v>236.26</v>
      </c>
      <c r="E11" s="175">
        <v>236.26</v>
      </c>
      <c r="F11" s="175"/>
      <c r="G11" s="145"/>
      <c r="H11" s="145"/>
      <c r="I11" s="145"/>
      <c r="J11" s="145"/>
      <c r="K11" s="145"/>
      <c r="L11" s="145"/>
      <c r="M11" s="145"/>
    </row>
    <row r="12" spans="1:13" s="38" customFormat="1" ht="24" customHeight="1">
      <c r="A12" s="115"/>
      <c r="B12" s="116" t="s">
        <v>143</v>
      </c>
      <c r="C12" s="175">
        <v>64.29</v>
      </c>
      <c r="D12" s="175">
        <v>64.29</v>
      </c>
      <c r="E12" s="175">
        <v>64.29</v>
      </c>
      <c r="F12" s="175"/>
      <c r="G12" s="145"/>
      <c r="H12" s="145"/>
      <c r="I12" s="145"/>
      <c r="J12" s="145"/>
      <c r="K12" s="145"/>
      <c r="L12" s="145"/>
      <c r="M12" s="145"/>
    </row>
    <row r="13" spans="1:13" s="38" customFormat="1" ht="18" customHeight="1">
      <c r="A13" s="115"/>
      <c r="B13" s="116" t="s">
        <v>144</v>
      </c>
      <c r="C13" s="175">
        <v>51.2</v>
      </c>
      <c r="D13" s="175">
        <v>51.2</v>
      </c>
      <c r="E13" s="175">
        <v>51.2</v>
      </c>
      <c r="F13" s="175"/>
      <c r="G13" s="145"/>
      <c r="H13" s="145"/>
      <c r="I13" s="145"/>
      <c r="J13" s="145"/>
      <c r="K13" s="145"/>
      <c r="L13" s="145"/>
      <c r="M13" s="145"/>
    </row>
    <row r="14" spans="1:13" s="38" customFormat="1" ht="18" customHeight="1">
      <c r="A14" s="115"/>
      <c r="B14" s="116" t="s">
        <v>145</v>
      </c>
      <c r="C14" s="175">
        <v>74.45</v>
      </c>
      <c r="D14" s="175">
        <v>74.45</v>
      </c>
      <c r="E14" s="175">
        <v>74.45</v>
      </c>
      <c r="F14" s="175"/>
      <c r="G14" s="145"/>
      <c r="H14" s="145"/>
      <c r="I14" s="145"/>
      <c r="J14" s="145"/>
      <c r="K14" s="145"/>
      <c r="L14" s="145"/>
      <c r="M14" s="145"/>
    </row>
    <row r="15" spans="1:13" s="38" customFormat="1" ht="18" customHeight="1">
      <c r="A15" s="115"/>
      <c r="B15" s="116" t="s">
        <v>146</v>
      </c>
      <c r="C15" s="175">
        <v>55.11</v>
      </c>
      <c r="D15" s="175">
        <v>55.11</v>
      </c>
      <c r="E15" s="175">
        <v>55.11</v>
      </c>
      <c r="F15" s="175"/>
      <c r="G15" s="145"/>
      <c r="H15" s="145"/>
      <c r="I15" s="145"/>
      <c r="J15" s="145"/>
      <c r="K15" s="145"/>
      <c r="L15" s="145"/>
      <c r="M15" s="145"/>
    </row>
    <row r="16" spans="1:13" s="38" customFormat="1" ht="18" customHeight="1">
      <c r="A16" s="115"/>
      <c r="B16" s="116" t="s">
        <v>147</v>
      </c>
      <c r="C16" s="175">
        <v>124.21</v>
      </c>
      <c r="D16" s="175">
        <v>124.21</v>
      </c>
      <c r="E16" s="175">
        <v>124.21</v>
      </c>
      <c r="F16" s="175"/>
      <c r="G16" s="145"/>
      <c r="H16" s="145"/>
      <c r="I16" s="145"/>
      <c r="J16" s="145"/>
      <c r="K16" s="145"/>
      <c r="L16" s="145"/>
      <c r="M16" s="145"/>
    </row>
    <row r="17" spans="1:13" s="38" customFormat="1" ht="18" customHeight="1">
      <c r="A17" s="115"/>
      <c r="B17" s="116" t="s">
        <v>148</v>
      </c>
      <c r="C17" s="175">
        <v>198.4</v>
      </c>
      <c r="D17" s="175">
        <v>198.4</v>
      </c>
      <c r="E17" s="175">
        <v>198.4</v>
      </c>
      <c r="F17" s="175"/>
      <c r="G17" s="145"/>
      <c r="H17" s="145"/>
      <c r="I17" s="145"/>
      <c r="J17" s="145"/>
      <c r="K17" s="145"/>
      <c r="L17" s="145"/>
      <c r="M17" s="145"/>
    </row>
    <row r="18" spans="1:13" s="38" customFormat="1" ht="18" customHeight="1">
      <c r="A18" s="115"/>
      <c r="B18" s="116" t="s">
        <v>149</v>
      </c>
      <c r="C18" s="148">
        <v>20.1</v>
      </c>
      <c r="D18" s="148">
        <v>20.1</v>
      </c>
      <c r="E18" s="148">
        <v>20.1</v>
      </c>
      <c r="F18" s="148"/>
      <c r="G18" s="145"/>
      <c r="H18" s="145"/>
      <c r="I18" s="145"/>
      <c r="J18" s="145"/>
      <c r="K18" s="145"/>
      <c r="L18" s="145"/>
      <c r="M18" s="145"/>
    </row>
    <row r="19" spans="1:13" s="38" customFormat="1" ht="18" customHeight="1">
      <c r="A19" s="115"/>
      <c r="B19" s="116" t="s">
        <v>150</v>
      </c>
      <c r="C19" s="148">
        <v>40.45</v>
      </c>
      <c r="D19" s="148">
        <v>40.45</v>
      </c>
      <c r="E19" s="148">
        <v>40.45</v>
      </c>
      <c r="F19" s="148"/>
      <c r="G19" s="145"/>
      <c r="H19" s="145"/>
      <c r="I19" s="145"/>
      <c r="J19" s="145"/>
      <c r="K19" s="145"/>
      <c r="L19" s="145"/>
      <c r="M19" s="145"/>
    </row>
    <row r="20" spans="1:13" s="38" customFormat="1" ht="18" customHeight="1">
      <c r="A20" s="115"/>
      <c r="B20" s="116" t="s">
        <v>151</v>
      </c>
      <c r="C20" s="148">
        <v>74.73</v>
      </c>
      <c r="D20" s="148">
        <v>74.73</v>
      </c>
      <c r="E20" s="148">
        <v>74.73</v>
      </c>
      <c r="F20" s="148"/>
      <c r="G20" s="145"/>
      <c r="H20" s="145"/>
      <c r="I20" s="145"/>
      <c r="J20" s="145"/>
      <c r="K20" s="145"/>
      <c r="L20" s="145"/>
      <c r="M20" s="145"/>
    </row>
    <row r="21" spans="1:13" s="38" customFormat="1" ht="18" customHeight="1">
      <c r="A21" s="115"/>
      <c r="B21" s="116" t="s">
        <v>152</v>
      </c>
      <c r="C21" s="148">
        <v>53.34</v>
      </c>
      <c r="D21" s="148">
        <v>53.34</v>
      </c>
      <c r="E21" s="148">
        <v>53.34</v>
      </c>
      <c r="F21" s="148"/>
      <c r="G21" s="145"/>
      <c r="H21" s="145"/>
      <c r="I21" s="145"/>
      <c r="J21" s="145"/>
      <c r="K21" s="145"/>
      <c r="L21" s="145"/>
      <c r="M21" s="145"/>
    </row>
    <row r="22" spans="1:13" s="38" customFormat="1" ht="18" customHeight="1">
      <c r="A22" s="177"/>
      <c r="B22" s="178" t="s">
        <v>153</v>
      </c>
      <c r="C22" s="179">
        <v>297.52</v>
      </c>
      <c r="D22" s="179">
        <v>297.52</v>
      </c>
      <c r="E22" s="179">
        <v>297.52</v>
      </c>
      <c r="F22" s="180"/>
      <c r="G22" s="179"/>
      <c r="H22" s="179"/>
      <c r="I22" s="179"/>
      <c r="J22" s="179"/>
      <c r="K22" s="179"/>
      <c r="L22" s="179"/>
      <c r="M22" s="179"/>
    </row>
    <row r="23" spans="1:13" s="38" customFormat="1" ht="18" customHeight="1">
      <c r="A23" s="181"/>
      <c r="B23" s="137" t="s">
        <v>154</v>
      </c>
      <c r="C23" s="137">
        <v>522.27</v>
      </c>
      <c r="D23" s="137">
        <v>522.27</v>
      </c>
      <c r="E23" s="137">
        <v>522.27</v>
      </c>
      <c r="F23" s="148"/>
      <c r="G23" s="145"/>
      <c r="H23" s="145"/>
      <c r="I23" s="145"/>
      <c r="J23" s="145"/>
      <c r="K23" s="145"/>
      <c r="L23" s="145"/>
      <c r="M23" s="145"/>
    </row>
    <row r="24" spans="1:13" s="38" customFormat="1" ht="18" customHeight="1">
      <c r="A24" s="173"/>
      <c r="B24" s="137" t="s">
        <v>155</v>
      </c>
      <c r="C24" s="137">
        <v>29.08</v>
      </c>
      <c r="D24" s="137">
        <v>29.08</v>
      </c>
      <c r="E24" s="137">
        <v>29.08</v>
      </c>
      <c r="F24" s="145"/>
      <c r="G24" s="145"/>
      <c r="H24" s="145"/>
      <c r="I24" s="145"/>
      <c r="J24" s="145"/>
      <c r="K24" s="145"/>
      <c r="L24" s="145"/>
      <c r="M24" s="145"/>
    </row>
    <row r="25" spans="1:13" ht="19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9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66875" bottom="0.7083333333333334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19" t="s">
        <v>16</v>
      </c>
      <c r="B1" s="120"/>
      <c r="C1" s="120"/>
      <c r="D1" s="120"/>
      <c r="E1" s="120"/>
      <c r="F1" s="121"/>
    </row>
    <row r="2" spans="1:6" ht="22.5" customHeight="1">
      <c r="A2" s="153" t="s">
        <v>159</v>
      </c>
      <c r="B2" s="154"/>
      <c r="C2" s="154"/>
      <c r="D2" s="154"/>
      <c r="E2" s="154"/>
      <c r="F2" s="154"/>
    </row>
    <row r="3" spans="1:6" ht="22.5" customHeight="1">
      <c r="A3" s="155"/>
      <c r="B3" s="155"/>
      <c r="C3" s="123"/>
      <c r="D3" s="123"/>
      <c r="E3" s="124"/>
      <c r="F3" s="125" t="s">
        <v>47</v>
      </c>
    </row>
    <row r="4" spans="1:6" ht="22.5" customHeight="1">
      <c r="A4" s="126" t="s">
        <v>48</v>
      </c>
      <c r="B4" s="126"/>
      <c r="C4" s="126" t="s">
        <v>49</v>
      </c>
      <c r="D4" s="126"/>
      <c r="E4" s="126"/>
      <c r="F4" s="126"/>
    </row>
    <row r="5" spans="1:6" ht="22.5" customHeight="1">
      <c r="A5" s="126" t="s">
        <v>50</v>
      </c>
      <c r="B5" s="126" t="s">
        <v>51</v>
      </c>
      <c r="C5" s="126" t="s">
        <v>52</v>
      </c>
      <c r="D5" s="130" t="s">
        <v>51</v>
      </c>
      <c r="E5" s="126" t="s">
        <v>53</v>
      </c>
      <c r="F5" s="126" t="s">
        <v>51</v>
      </c>
    </row>
    <row r="6" spans="1:6" ht="22.5" customHeight="1">
      <c r="A6" s="8" t="s">
        <v>160</v>
      </c>
      <c r="B6" s="118">
        <v>2143.6</v>
      </c>
      <c r="C6" s="8" t="s">
        <v>160</v>
      </c>
      <c r="D6" s="118">
        <v>2143.6</v>
      </c>
      <c r="E6" s="156" t="s">
        <v>160</v>
      </c>
      <c r="F6" s="118">
        <v>2143.6</v>
      </c>
    </row>
    <row r="7" spans="1:6" ht="22.5" customHeight="1">
      <c r="A7" s="131" t="s">
        <v>161</v>
      </c>
      <c r="B7" s="118">
        <v>2143.6</v>
      </c>
      <c r="C7" s="157" t="s">
        <v>56</v>
      </c>
      <c r="D7" s="118"/>
      <c r="E7" s="156" t="s">
        <v>57</v>
      </c>
      <c r="F7" s="118">
        <v>2042.1</v>
      </c>
    </row>
    <row r="8" spans="1:8" ht="22.5" customHeight="1">
      <c r="A8" s="45" t="s">
        <v>162</v>
      </c>
      <c r="B8" s="118"/>
      <c r="C8" s="157" t="s">
        <v>59</v>
      </c>
      <c r="D8" s="118"/>
      <c r="E8" s="156" t="s">
        <v>60</v>
      </c>
      <c r="F8" s="118">
        <v>1928.68</v>
      </c>
      <c r="H8" s="96"/>
    </row>
    <row r="9" spans="1:6" ht="22.5" customHeight="1">
      <c r="A9" s="131" t="s">
        <v>163</v>
      </c>
      <c r="B9" s="158"/>
      <c r="C9" s="157" t="s">
        <v>62</v>
      </c>
      <c r="D9" s="118"/>
      <c r="E9" s="156" t="s">
        <v>63</v>
      </c>
      <c r="F9" s="118">
        <v>85.81</v>
      </c>
    </row>
    <row r="10" spans="1:6" ht="22.5" customHeight="1">
      <c r="A10" s="159" t="s">
        <v>164</v>
      </c>
      <c r="B10" s="118"/>
      <c r="C10" s="157" t="s">
        <v>65</v>
      </c>
      <c r="D10" s="118"/>
      <c r="E10" s="156" t="s">
        <v>66</v>
      </c>
      <c r="F10" s="118">
        <v>27.61</v>
      </c>
    </row>
    <row r="11" spans="1:6" ht="22.5" customHeight="1">
      <c r="A11" s="131"/>
      <c r="B11" s="160"/>
      <c r="C11" s="161" t="s">
        <v>68</v>
      </c>
      <c r="D11" s="118"/>
      <c r="E11" s="156" t="s">
        <v>165</v>
      </c>
      <c r="F11" s="162">
        <f>SUM(F12:F21)</f>
        <v>101.5</v>
      </c>
    </row>
    <row r="12" spans="1:6" ht="22.5" customHeight="1">
      <c r="A12" s="131"/>
      <c r="B12" s="118"/>
      <c r="C12" s="161" t="s">
        <v>71</v>
      </c>
      <c r="D12" s="118"/>
      <c r="E12" s="156" t="s">
        <v>60</v>
      </c>
      <c r="F12" s="118"/>
    </row>
    <row r="13" spans="1:6" ht="22.5" customHeight="1">
      <c r="A13" s="131"/>
      <c r="B13" s="118"/>
      <c r="C13" s="161" t="s">
        <v>74</v>
      </c>
      <c r="D13" s="118"/>
      <c r="E13" s="156" t="s">
        <v>63</v>
      </c>
      <c r="F13" s="118">
        <v>101.5</v>
      </c>
    </row>
    <row r="14" spans="1:6" ht="22.5" customHeight="1">
      <c r="A14" s="131"/>
      <c r="B14" s="118"/>
      <c r="C14" s="161" t="s">
        <v>76</v>
      </c>
      <c r="D14" s="118">
        <v>284.52</v>
      </c>
      <c r="E14" s="156" t="s">
        <v>66</v>
      </c>
      <c r="F14" s="118"/>
    </row>
    <row r="15" spans="1:6" ht="22.5" customHeight="1">
      <c r="A15" s="163"/>
      <c r="B15" s="118"/>
      <c r="C15" s="161" t="s">
        <v>78</v>
      </c>
      <c r="D15" s="118"/>
      <c r="E15" s="156" t="s">
        <v>81</v>
      </c>
      <c r="F15" s="118"/>
    </row>
    <row r="16" spans="1:6" ht="22.5" customHeight="1">
      <c r="A16" s="163"/>
      <c r="B16" s="118"/>
      <c r="C16" s="161" t="s">
        <v>80</v>
      </c>
      <c r="D16" s="118">
        <v>99.1</v>
      </c>
      <c r="E16" s="156" t="s">
        <v>84</v>
      </c>
      <c r="F16" s="118"/>
    </row>
    <row r="17" spans="1:6" ht="22.5" customHeight="1">
      <c r="A17" s="163"/>
      <c r="B17" s="118"/>
      <c r="C17" s="161" t="s">
        <v>83</v>
      </c>
      <c r="D17" s="118">
        <v>607.71</v>
      </c>
      <c r="E17" s="156" t="s">
        <v>86</v>
      </c>
      <c r="F17" s="118"/>
    </row>
    <row r="18" spans="1:6" ht="22.5" customHeight="1">
      <c r="A18" s="163"/>
      <c r="B18" s="88"/>
      <c r="C18" s="161" t="s">
        <v>85</v>
      </c>
      <c r="D18" s="118"/>
      <c r="E18" s="156" t="s">
        <v>88</v>
      </c>
      <c r="F18" s="118"/>
    </row>
    <row r="19" spans="1:6" ht="22.5" customHeight="1">
      <c r="A19" s="134"/>
      <c r="B19" s="136"/>
      <c r="C19" s="157" t="s">
        <v>87</v>
      </c>
      <c r="D19" s="118">
        <v>1006.3</v>
      </c>
      <c r="E19" s="156" t="s">
        <v>90</v>
      </c>
      <c r="F19" s="118"/>
    </row>
    <row r="20" spans="1:6" ht="22.5" customHeight="1">
      <c r="A20" s="134"/>
      <c r="B20" s="88"/>
      <c r="C20" s="157" t="s">
        <v>89</v>
      </c>
      <c r="D20" s="118"/>
      <c r="E20" s="156" t="s">
        <v>92</v>
      </c>
      <c r="F20" s="118"/>
    </row>
    <row r="21" spans="1:6" ht="22.5" customHeight="1">
      <c r="A21" s="135"/>
      <c r="B21" s="88"/>
      <c r="C21" s="157" t="s">
        <v>91</v>
      </c>
      <c r="D21" s="118"/>
      <c r="E21" s="156" t="s">
        <v>94</v>
      </c>
      <c r="F21" s="118"/>
    </row>
    <row r="22" spans="1:6" ht="22.5" customHeight="1">
      <c r="A22" s="137"/>
      <c r="B22" s="88"/>
      <c r="C22" s="157" t="s">
        <v>93</v>
      </c>
      <c r="D22" s="118"/>
      <c r="E22" s="164" t="s">
        <v>96</v>
      </c>
      <c r="F22" s="118"/>
    </row>
    <row r="23" spans="1:6" ht="22.5" customHeight="1">
      <c r="A23" s="165"/>
      <c r="B23" s="88"/>
      <c r="C23" s="157" t="s">
        <v>95</v>
      </c>
      <c r="D23" s="118"/>
      <c r="E23" s="164" t="s">
        <v>98</v>
      </c>
      <c r="F23" s="118"/>
    </row>
    <row r="24" spans="1:6" ht="22.5" customHeight="1">
      <c r="A24" s="165"/>
      <c r="B24" s="88"/>
      <c r="C24" s="157" t="s">
        <v>97</v>
      </c>
      <c r="D24" s="118"/>
      <c r="E24" s="164" t="s">
        <v>100</v>
      </c>
      <c r="F24" s="118"/>
    </row>
    <row r="25" spans="1:7" ht="22.5" customHeight="1">
      <c r="A25" s="165"/>
      <c r="B25" s="88"/>
      <c r="C25" s="157" t="s">
        <v>99</v>
      </c>
      <c r="D25" s="118"/>
      <c r="E25" s="156"/>
      <c r="F25" s="118"/>
      <c r="G25" s="96"/>
    </row>
    <row r="26" spans="1:8" ht="22.5" customHeight="1">
      <c r="A26" s="165"/>
      <c r="B26" s="88"/>
      <c r="C26" s="157" t="s">
        <v>101</v>
      </c>
      <c r="D26" s="118">
        <v>145.97</v>
      </c>
      <c r="E26" s="156"/>
      <c r="F26" s="118"/>
      <c r="G26" s="96"/>
      <c r="H26" s="96"/>
    </row>
    <row r="27" spans="1:8" ht="22.5" customHeight="1">
      <c r="A27" s="137"/>
      <c r="B27" s="136"/>
      <c r="C27" s="157" t="s">
        <v>102</v>
      </c>
      <c r="D27" s="118"/>
      <c r="E27" s="156"/>
      <c r="F27" s="118"/>
      <c r="G27" s="96"/>
      <c r="H27" s="96"/>
    </row>
    <row r="28" spans="1:8" ht="22.5" customHeight="1">
      <c r="A28" s="165"/>
      <c r="B28" s="88"/>
      <c r="C28" s="157" t="s">
        <v>103</v>
      </c>
      <c r="D28" s="118"/>
      <c r="E28" s="156"/>
      <c r="F28" s="118"/>
      <c r="G28" s="96"/>
      <c r="H28" s="96"/>
    </row>
    <row r="29" spans="1:8" ht="22.5" customHeight="1">
      <c r="A29" s="137"/>
      <c r="B29" s="136"/>
      <c r="C29" s="157" t="s">
        <v>104</v>
      </c>
      <c r="D29" s="118"/>
      <c r="E29" s="156"/>
      <c r="F29" s="118"/>
      <c r="G29" s="96"/>
      <c r="H29" s="96"/>
    </row>
    <row r="30" spans="1:7" ht="22.5" customHeight="1">
      <c r="A30" s="137"/>
      <c r="B30" s="88"/>
      <c r="C30" s="157" t="s">
        <v>105</v>
      </c>
      <c r="D30" s="118"/>
      <c r="E30" s="156"/>
      <c r="F30" s="118"/>
      <c r="G30" s="96"/>
    </row>
    <row r="31" spans="1:6" ht="22.5" customHeight="1">
      <c r="A31" s="137"/>
      <c r="B31" s="88"/>
      <c r="C31" s="157" t="s">
        <v>106</v>
      </c>
      <c r="D31" s="118"/>
      <c r="E31" s="156"/>
      <c r="F31" s="118"/>
    </row>
    <row r="32" spans="1:6" ht="22.5" customHeight="1">
      <c r="A32" s="137"/>
      <c r="B32" s="88"/>
      <c r="C32" s="157" t="s">
        <v>107</v>
      </c>
      <c r="D32" s="118"/>
      <c r="E32" s="156"/>
      <c r="F32" s="118"/>
    </row>
    <row r="33" spans="1:8" ht="22.5" customHeight="1">
      <c r="A33" s="137"/>
      <c r="B33" s="88"/>
      <c r="C33" s="157" t="s">
        <v>108</v>
      </c>
      <c r="D33" s="118"/>
      <c r="E33" s="156"/>
      <c r="F33" s="118"/>
      <c r="G33" s="96"/>
      <c r="H33" s="96"/>
    </row>
    <row r="34" spans="1:6" ht="22.5" customHeight="1">
      <c r="A34" s="135"/>
      <c r="B34" s="88"/>
      <c r="C34" s="157" t="s">
        <v>109</v>
      </c>
      <c r="D34" s="118"/>
      <c r="E34" s="156"/>
      <c r="F34" s="118"/>
    </row>
    <row r="35" spans="1:6" ht="22.5" customHeight="1">
      <c r="A35" s="137"/>
      <c r="B35" s="88"/>
      <c r="C35" s="7" t="s">
        <v>110</v>
      </c>
      <c r="D35" s="166"/>
      <c r="E35" s="131"/>
      <c r="F35" s="167"/>
    </row>
    <row r="36" spans="1:6" ht="18" customHeight="1">
      <c r="A36" s="130" t="s">
        <v>111</v>
      </c>
      <c r="B36" s="136">
        <f>SUM(B6)</f>
        <v>2143.6</v>
      </c>
      <c r="C36" s="130" t="s">
        <v>112</v>
      </c>
      <c r="D36" s="166">
        <f>D6</f>
        <v>2143.6</v>
      </c>
      <c r="E36" s="130" t="s">
        <v>112</v>
      </c>
      <c r="F36" s="167">
        <f>SUM(F6)</f>
        <v>2143.6</v>
      </c>
    </row>
    <row r="37" spans="1:6" ht="18" customHeight="1">
      <c r="A37" s="157" t="s">
        <v>117</v>
      </c>
      <c r="B37" s="88">
        <v>0</v>
      </c>
      <c r="C37" s="163" t="s">
        <v>114</v>
      </c>
      <c r="D37" s="166"/>
      <c r="E37" s="163" t="s">
        <v>114</v>
      </c>
      <c r="F37" s="167">
        <f>D37</f>
        <v>0</v>
      </c>
    </row>
    <row r="38" spans="1:6" ht="18" customHeight="1">
      <c r="A38" s="157" t="s">
        <v>118</v>
      </c>
      <c r="B38" s="88">
        <v>0</v>
      </c>
      <c r="C38" s="134"/>
      <c r="D38" s="118"/>
      <c r="E38" s="134"/>
      <c r="F38" s="118"/>
    </row>
    <row r="39" spans="1:6" ht="22.5" customHeight="1">
      <c r="A39" s="157" t="s">
        <v>166</v>
      </c>
      <c r="B39" s="88">
        <v>0</v>
      </c>
      <c r="C39" s="168"/>
      <c r="D39" s="169"/>
      <c r="E39" s="137"/>
      <c r="F39" s="166"/>
    </row>
    <row r="40" spans="1:6" ht="21" customHeight="1">
      <c r="A40" s="137"/>
      <c r="B40" s="88"/>
      <c r="C40" s="135"/>
      <c r="D40" s="169"/>
      <c r="E40" s="135"/>
      <c r="F40" s="169"/>
    </row>
    <row r="41" spans="1:6" ht="18" customHeight="1">
      <c r="A41" s="126" t="s">
        <v>120</v>
      </c>
      <c r="B41" s="136">
        <f>SUM(B36,B37)</f>
        <v>2143.6</v>
      </c>
      <c r="C41" s="170" t="s">
        <v>121</v>
      </c>
      <c r="D41" s="169">
        <f>SUM(D36,D37)</f>
        <v>2143.6</v>
      </c>
      <c r="E41" s="126" t="s">
        <v>121</v>
      </c>
      <c r="F41" s="118">
        <f>SUM(F36,F37)</f>
        <v>2143.6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I16" sqref="I16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96" t="s">
        <v>18</v>
      </c>
    </row>
    <row r="2" spans="1:7" ht="24.75" customHeight="1">
      <c r="A2" s="152" t="s">
        <v>167</v>
      </c>
      <c r="B2" s="152"/>
      <c r="C2" s="152"/>
      <c r="D2" s="152"/>
      <c r="E2" s="152"/>
      <c r="F2" s="152"/>
      <c r="G2" s="152"/>
    </row>
    <row r="3" s="38" customFormat="1" ht="19.5" customHeight="1">
      <c r="G3" s="78" t="s">
        <v>47</v>
      </c>
    </row>
    <row r="4" spans="1:7" ht="34.5" customHeight="1">
      <c r="A4" s="6" t="s">
        <v>168</v>
      </c>
      <c r="B4" s="6" t="s">
        <v>169</v>
      </c>
      <c r="C4" s="6" t="s">
        <v>128</v>
      </c>
      <c r="D4" s="6" t="s">
        <v>170</v>
      </c>
      <c r="E4" s="6" t="s">
        <v>171</v>
      </c>
      <c r="F4" s="6" t="s">
        <v>172</v>
      </c>
      <c r="G4" s="6" t="s">
        <v>173</v>
      </c>
    </row>
    <row r="5" spans="1:7" ht="15.75" customHeight="1">
      <c r="A5" s="4" t="s">
        <v>138</v>
      </c>
      <c r="B5" s="4" t="s">
        <v>138</v>
      </c>
      <c r="C5" s="4">
        <v>1</v>
      </c>
      <c r="D5" s="4">
        <v>2</v>
      </c>
      <c r="E5" s="4">
        <v>3</v>
      </c>
      <c r="F5" s="4">
        <v>4</v>
      </c>
      <c r="G5" s="4" t="s">
        <v>138</v>
      </c>
    </row>
    <row r="6" spans="1:7" ht="15.75" customHeight="1">
      <c r="A6" s="147"/>
      <c r="B6" s="147" t="s">
        <v>128</v>
      </c>
      <c r="C6" s="145">
        <v>2143.6</v>
      </c>
      <c r="D6" s="148">
        <v>1956.29</v>
      </c>
      <c r="E6" s="149">
        <v>85.81</v>
      </c>
      <c r="F6" s="149">
        <v>101.5</v>
      </c>
      <c r="G6" s="4"/>
    </row>
    <row r="7" spans="1:7" ht="12.75" customHeight="1">
      <c r="A7" s="117" t="s">
        <v>174</v>
      </c>
      <c r="B7" s="117" t="s">
        <v>175</v>
      </c>
      <c r="C7" s="145">
        <v>284.52</v>
      </c>
      <c r="D7" s="148">
        <v>284.52</v>
      </c>
      <c r="E7" s="148"/>
      <c r="F7" s="148"/>
      <c r="G7" s="86"/>
    </row>
    <row r="8" spans="1:7" ht="12.75" customHeight="1">
      <c r="A8" s="117" t="s">
        <v>176</v>
      </c>
      <c r="B8" s="117" t="s">
        <v>177</v>
      </c>
      <c r="C8" s="145">
        <v>267.73</v>
      </c>
      <c r="D8" s="148">
        <v>267.73</v>
      </c>
      <c r="E8" s="148"/>
      <c r="F8" s="148"/>
      <c r="G8" s="86"/>
    </row>
    <row r="9" spans="1:7" ht="12.75" customHeight="1">
      <c r="A9" s="117" t="s">
        <v>178</v>
      </c>
      <c r="B9" s="117" t="s">
        <v>179</v>
      </c>
      <c r="C9" s="145">
        <v>23.71</v>
      </c>
      <c r="D9" s="148">
        <v>23.71</v>
      </c>
      <c r="E9" s="148"/>
      <c r="F9" s="148"/>
      <c r="G9" s="86"/>
    </row>
    <row r="10" spans="1:7" ht="12.75" customHeight="1">
      <c r="A10" s="117" t="s">
        <v>180</v>
      </c>
      <c r="B10" s="150" t="s">
        <v>181</v>
      </c>
      <c r="C10" s="145">
        <v>244.02</v>
      </c>
      <c r="D10" s="148">
        <v>244.02</v>
      </c>
      <c r="E10" s="148"/>
      <c r="F10" s="148"/>
      <c r="G10" s="86"/>
    </row>
    <row r="11" spans="1:7" ht="12.75" customHeight="1">
      <c r="A11" s="117" t="s">
        <v>182</v>
      </c>
      <c r="B11" s="117" t="s">
        <v>183</v>
      </c>
      <c r="C11" s="145">
        <v>16.79</v>
      </c>
      <c r="D11" s="148">
        <v>16.79</v>
      </c>
      <c r="E11" s="148"/>
      <c r="F11" s="148"/>
      <c r="G11" s="86"/>
    </row>
    <row r="12" spans="1:7" ht="12.75" customHeight="1">
      <c r="A12" s="117" t="s">
        <v>184</v>
      </c>
      <c r="B12" s="117" t="s">
        <v>185</v>
      </c>
      <c r="C12" s="145">
        <v>10.51</v>
      </c>
      <c r="D12" s="148">
        <v>10.51</v>
      </c>
      <c r="E12" s="148"/>
      <c r="F12" s="148"/>
      <c r="G12" s="86"/>
    </row>
    <row r="13" spans="1:7" ht="12.75" customHeight="1">
      <c r="A13" s="117" t="s">
        <v>186</v>
      </c>
      <c r="B13" s="117" t="s">
        <v>187</v>
      </c>
      <c r="C13" s="145">
        <v>25.2</v>
      </c>
      <c r="D13" s="148">
        <v>25.2</v>
      </c>
      <c r="E13" s="148"/>
      <c r="F13" s="148"/>
      <c r="G13" s="86"/>
    </row>
    <row r="14" spans="1:7" ht="12.75" customHeight="1">
      <c r="A14" s="117" t="s">
        <v>188</v>
      </c>
      <c r="B14" s="117" t="s">
        <v>189</v>
      </c>
      <c r="C14" s="145">
        <v>37.6</v>
      </c>
      <c r="D14" s="148">
        <v>37.6</v>
      </c>
      <c r="E14" s="148"/>
      <c r="F14" s="148"/>
      <c r="G14" s="86"/>
    </row>
    <row r="15" spans="1:7" ht="12.75" customHeight="1">
      <c r="A15" s="117" t="s">
        <v>190</v>
      </c>
      <c r="B15" s="151" t="s">
        <v>191</v>
      </c>
      <c r="C15" s="145">
        <v>99.1</v>
      </c>
      <c r="D15" s="148">
        <v>99.1</v>
      </c>
      <c r="E15" s="148"/>
      <c r="F15" s="148"/>
      <c r="G15" s="86"/>
    </row>
    <row r="16" spans="1:7" ht="12.75" customHeight="1">
      <c r="A16" s="117" t="s">
        <v>192</v>
      </c>
      <c r="B16" s="117" t="s">
        <v>193</v>
      </c>
      <c r="C16" s="145">
        <v>99.1</v>
      </c>
      <c r="D16" s="148">
        <v>99.1</v>
      </c>
      <c r="E16" s="148"/>
      <c r="F16" s="148"/>
      <c r="G16" s="86"/>
    </row>
    <row r="17" spans="1:7" ht="12.75" customHeight="1">
      <c r="A17" s="117" t="s">
        <v>194</v>
      </c>
      <c r="B17" s="117" t="s">
        <v>195</v>
      </c>
      <c r="C17" s="145">
        <v>20.06</v>
      </c>
      <c r="D17" s="148">
        <v>20.06</v>
      </c>
      <c r="E17" s="148"/>
      <c r="F17" s="148"/>
      <c r="G17" s="86"/>
    </row>
    <row r="18" spans="1:7" ht="12.75" customHeight="1">
      <c r="A18" s="117" t="s">
        <v>196</v>
      </c>
      <c r="B18" s="117" t="s">
        <v>197</v>
      </c>
      <c r="C18" s="145">
        <v>79.04</v>
      </c>
      <c r="D18" s="148">
        <v>79.04</v>
      </c>
      <c r="E18" s="148"/>
      <c r="F18" s="148"/>
      <c r="G18" s="86"/>
    </row>
    <row r="19" spans="1:7" ht="12.75" customHeight="1">
      <c r="A19" s="117" t="s">
        <v>198</v>
      </c>
      <c r="B19" s="117" t="s">
        <v>199</v>
      </c>
      <c r="C19" s="145">
        <v>607.71</v>
      </c>
      <c r="D19" s="148">
        <v>591.32</v>
      </c>
      <c r="E19" s="148">
        <v>16.39</v>
      </c>
      <c r="F19" s="148"/>
      <c r="G19" s="86"/>
    </row>
    <row r="20" spans="1:7" ht="12.75" customHeight="1">
      <c r="A20" s="117" t="s">
        <v>200</v>
      </c>
      <c r="B20" s="117" t="s">
        <v>201</v>
      </c>
      <c r="C20" s="145">
        <v>607.71</v>
      </c>
      <c r="D20" s="148">
        <v>591.32</v>
      </c>
      <c r="E20" s="148">
        <v>16.39</v>
      </c>
      <c r="F20" s="148"/>
      <c r="G20" s="86"/>
    </row>
    <row r="21" spans="1:7" ht="12.75" customHeight="1">
      <c r="A21" s="117" t="s">
        <v>202</v>
      </c>
      <c r="B21" s="117" t="s">
        <v>203</v>
      </c>
      <c r="C21" s="145">
        <v>591.32</v>
      </c>
      <c r="D21" s="148">
        <v>591.32</v>
      </c>
      <c r="E21" s="148"/>
      <c r="F21" s="148"/>
      <c r="G21" s="86"/>
    </row>
    <row r="22" spans="1:7" ht="12.75" customHeight="1">
      <c r="A22" s="117" t="s">
        <v>204</v>
      </c>
      <c r="B22" s="117" t="s">
        <v>205</v>
      </c>
      <c r="C22" s="145">
        <v>16.39</v>
      </c>
      <c r="D22" s="148"/>
      <c r="E22" s="148">
        <v>16.39</v>
      </c>
      <c r="F22" s="148"/>
      <c r="G22" s="86"/>
    </row>
    <row r="23" spans="1:7" ht="12.75" customHeight="1">
      <c r="A23" s="117" t="s">
        <v>206</v>
      </c>
      <c r="B23" s="117" t="s">
        <v>207</v>
      </c>
      <c r="C23" s="145">
        <v>1006.3</v>
      </c>
      <c r="D23" s="148">
        <v>835.38</v>
      </c>
      <c r="E23" s="148">
        <v>69.42</v>
      </c>
      <c r="F23" s="148">
        <v>101.5</v>
      </c>
      <c r="G23" s="86"/>
    </row>
    <row r="24" spans="1:7" ht="12.75" customHeight="1">
      <c r="A24" s="117" t="s">
        <v>208</v>
      </c>
      <c r="B24" s="117" t="s">
        <v>209</v>
      </c>
      <c r="C24" s="145">
        <v>1006.3</v>
      </c>
      <c r="D24" s="148">
        <v>835.38</v>
      </c>
      <c r="E24" s="148">
        <v>69.42</v>
      </c>
      <c r="F24" s="148">
        <v>101.5</v>
      </c>
      <c r="G24" s="86"/>
    </row>
    <row r="25" spans="1:7" ht="12.75" customHeight="1">
      <c r="A25" s="117" t="s">
        <v>210</v>
      </c>
      <c r="B25" s="117" t="s">
        <v>211</v>
      </c>
      <c r="C25" s="145">
        <v>141.64</v>
      </c>
      <c r="D25" s="148">
        <v>135.67</v>
      </c>
      <c r="E25" s="148">
        <v>5.97</v>
      </c>
      <c r="F25" s="148"/>
      <c r="G25" s="86"/>
    </row>
    <row r="26" spans="1:7" ht="12.75" customHeight="1">
      <c r="A26" s="117" t="s">
        <v>212</v>
      </c>
      <c r="B26" s="117" t="s">
        <v>213</v>
      </c>
      <c r="C26" s="145">
        <v>173.81</v>
      </c>
      <c r="D26" s="148">
        <v>165.67</v>
      </c>
      <c r="E26" s="148">
        <v>8.14</v>
      </c>
      <c r="F26" s="148"/>
      <c r="G26" s="86"/>
    </row>
    <row r="27" spans="1:7" ht="12.75" customHeight="1">
      <c r="A27" s="117" t="s">
        <v>214</v>
      </c>
      <c r="B27" s="117" t="s">
        <v>215</v>
      </c>
      <c r="C27" s="145">
        <v>183.42</v>
      </c>
      <c r="D27" s="148">
        <v>79.08</v>
      </c>
      <c r="E27" s="148">
        <v>2.84</v>
      </c>
      <c r="F27" s="148">
        <v>101.5</v>
      </c>
      <c r="G27" s="86"/>
    </row>
    <row r="28" spans="1:7" ht="12.75" customHeight="1">
      <c r="A28" s="98" t="s">
        <v>216</v>
      </c>
      <c r="B28" s="98" t="s">
        <v>217</v>
      </c>
      <c r="C28" s="145">
        <v>143.1</v>
      </c>
      <c r="D28" s="145">
        <v>138.55</v>
      </c>
      <c r="E28" s="148">
        <v>4.55</v>
      </c>
      <c r="F28" s="148"/>
      <c r="G28" s="137"/>
    </row>
    <row r="29" spans="1:7" ht="12.75" customHeight="1">
      <c r="A29" s="98" t="s">
        <v>218</v>
      </c>
      <c r="B29" s="98" t="s">
        <v>219</v>
      </c>
      <c r="C29" s="145">
        <v>14.41</v>
      </c>
      <c r="D29" s="145">
        <v>13.84</v>
      </c>
      <c r="E29" s="148">
        <v>0.57</v>
      </c>
      <c r="F29" s="148"/>
      <c r="G29" s="137"/>
    </row>
    <row r="30" spans="1:7" ht="12.75" customHeight="1">
      <c r="A30" s="98" t="s">
        <v>220</v>
      </c>
      <c r="B30" s="98" t="s">
        <v>221</v>
      </c>
      <c r="C30" s="145">
        <v>21.38</v>
      </c>
      <c r="D30" s="145">
        <v>20.24</v>
      </c>
      <c r="E30" s="148">
        <v>1.14</v>
      </c>
      <c r="F30" s="148"/>
      <c r="G30" s="137"/>
    </row>
    <row r="31" spans="1:7" ht="12.75" customHeight="1">
      <c r="A31" s="98" t="s">
        <v>222</v>
      </c>
      <c r="B31" s="98" t="s">
        <v>223</v>
      </c>
      <c r="C31" s="145">
        <v>289.78</v>
      </c>
      <c r="D31" s="145">
        <v>245.94</v>
      </c>
      <c r="E31" s="148">
        <v>43.84</v>
      </c>
      <c r="F31" s="148"/>
      <c r="G31" s="137"/>
    </row>
    <row r="32" spans="1:7" ht="12.75" customHeight="1">
      <c r="A32" s="98" t="s">
        <v>224</v>
      </c>
      <c r="B32" s="98" t="s">
        <v>225</v>
      </c>
      <c r="C32" s="145">
        <v>38.76</v>
      </c>
      <c r="D32" s="145">
        <v>36.39</v>
      </c>
      <c r="E32" s="148">
        <v>2.37</v>
      </c>
      <c r="F32" s="148"/>
      <c r="G32" s="137"/>
    </row>
    <row r="33" spans="1:7" ht="12.75" customHeight="1">
      <c r="A33" s="117" t="s">
        <v>226</v>
      </c>
      <c r="B33" s="117" t="s">
        <v>227</v>
      </c>
      <c r="C33" s="145">
        <v>145.97</v>
      </c>
      <c r="D33" s="148">
        <v>145.97</v>
      </c>
      <c r="E33" s="148"/>
      <c r="F33" s="148"/>
      <c r="G33" s="86"/>
    </row>
    <row r="34" spans="1:7" ht="12.75" customHeight="1">
      <c r="A34" s="98" t="s">
        <v>228</v>
      </c>
      <c r="B34" s="98" t="s">
        <v>229</v>
      </c>
      <c r="C34" s="145">
        <v>145.97</v>
      </c>
      <c r="D34" s="145">
        <v>145.97</v>
      </c>
      <c r="E34" s="148"/>
      <c r="F34" s="148"/>
      <c r="G34" s="137"/>
    </row>
    <row r="35" spans="1:7" ht="12.75" customHeight="1">
      <c r="A35" s="98" t="s">
        <v>230</v>
      </c>
      <c r="B35" s="98" t="s">
        <v>231</v>
      </c>
      <c r="C35" s="145">
        <v>145.97</v>
      </c>
      <c r="D35" s="145">
        <v>145.97</v>
      </c>
      <c r="E35" s="148"/>
      <c r="F35" s="148"/>
      <c r="G35" s="137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0">
      <selection activeCell="C45" sqref="C45"/>
    </sheetView>
  </sheetViews>
  <sheetFormatPr defaultColWidth="9.16015625" defaultRowHeight="12.75" customHeight="1"/>
  <cols>
    <col min="1" max="1" width="16.16015625" style="141" customWidth="1"/>
    <col min="2" max="2" width="21.33203125" style="0" customWidth="1"/>
    <col min="3" max="3" width="18.33203125" style="141" customWidth="1"/>
    <col min="4" max="4" width="23" style="0" customWidth="1"/>
    <col min="5" max="7" width="21.33203125" style="0" customWidth="1"/>
    <col min="8" max="8" width="17.66015625" style="0" customWidth="1"/>
    <col min="9" max="9" width="9" style="0" customWidth="1"/>
  </cols>
  <sheetData>
    <row r="1" ht="22.5" customHeight="1">
      <c r="A1" s="1" t="s">
        <v>20</v>
      </c>
    </row>
    <row r="2" spans="1:9" ht="22.5" customHeight="1">
      <c r="A2" s="142" t="s">
        <v>232</v>
      </c>
      <c r="B2" s="3"/>
      <c r="C2" s="142"/>
      <c r="D2" s="3"/>
      <c r="E2" s="3"/>
      <c r="F2" s="3"/>
      <c r="G2" s="3"/>
      <c r="H2" s="3"/>
      <c r="I2" s="3"/>
    </row>
    <row r="3" ht="9.75" customHeight="1">
      <c r="I3" s="101" t="s">
        <v>47</v>
      </c>
    </row>
    <row r="4" spans="1:9" ht="22.5" customHeight="1">
      <c r="A4" s="143" t="s">
        <v>233</v>
      </c>
      <c r="B4" s="6" t="s">
        <v>234</v>
      </c>
      <c r="C4" s="143" t="s">
        <v>235</v>
      </c>
      <c r="D4" s="6" t="s">
        <v>236</v>
      </c>
      <c r="E4" s="6" t="s">
        <v>128</v>
      </c>
      <c r="F4" s="6" t="s">
        <v>170</v>
      </c>
      <c r="G4" s="6" t="s">
        <v>171</v>
      </c>
      <c r="H4" s="6" t="s">
        <v>172</v>
      </c>
      <c r="I4" s="6" t="s">
        <v>173</v>
      </c>
    </row>
    <row r="5" spans="1:9" ht="12.75" customHeight="1">
      <c r="A5" s="7" t="s">
        <v>138</v>
      </c>
      <c r="B5" s="4" t="s">
        <v>138</v>
      </c>
      <c r="C5" s="7" t="s">
        <v>138</v>
      </c>
      <c r="D5" s="4" t="s">
        <v>138</v>
      </c>
      <c r="E5" s="4">
        <v>1</v>
      </c>
      <c r="F5" s="4">
        <v>2</v>
      </c>
      <c r="G5" s="4">
        <v>3</v>
      </c>
      <c r="H5" s="4">
        <v>4</v>
      </c>
      <c r="I5" s="4" t="s">
        <v>138</v>
      </c>
    </row>
    <row r="6" spans="1:9" ht="12.75" customHeight="1">
      <c r="A6" s="144"/>
      <c r="B6" s="137" t="s">
        <v>128</v>
      </c>
      <c r="C6" s="103"/>
      <c r="E6" s="145">
        <v>2143.6</v>
      </c>
      <c r="F6" s="145">
        <v>1956.29</v>
      </c>
      <c r="G6" s="145">
        <v>85.81</v>
      </c>
      <c r="H6" s="145">
        <v>101.5</v>
      </c>
      <c r="I6" s="86"/>
    </row>
    <row r="7" spans="1:9" ht="12.75" customHeight="1">
      <c r="A7" s="144">
        <v>301</v>
      </c>
      <c r="B7" s="137" t="s">
        <v>237</v>
      </c>
      <c r="C7" s="98" t="s">
        <v>238</v>
      </c>
      <c r="D7" s="103" t="s">
        <v>239</v>
      </c>
      <c r="E7" s="145">
        <v>1928.68</v>
      </c>
      <c r="F7" s="145">
        <f>E7</f>
        <v>1928.68</v>
      </c>
      <c r="G7" s="145"/>
      <c r="H7" s="145"/>
      <c r="I7" s="86"/>
    </row>
    <row r="8" spans="1:9" ht="12.75" customHeight="1">
      <c r="A8" s="144">
        <v>30101</v>
      </c>
      <c r="B8" s="137" t="s">
        <v>240</v>
      </c>
      <c r="C8" s="98" t="s">
        <v>241</v>
      </c>
      <c r="D8" s="98" t="s">
        <v>242</v>
      </c>
      <c r="E8" s="145">
        <v>260.83</v>
      </c>
      <c r="F8" s="145">
        <f aca="true" t="shared" si="0" ref="F8:F24">E8</f>
        <v>260.83</v>
      </c>
      <c r="G8" s="145"/>
      <c r="H8" s="145"/>
      <c r="I8" s="86"/>
    </row>
    <row r="9" spans="1:9" ht="12.75" customHeight="1">
      <c r="A9" s="144">
        <v>30101</v>
      </c>
      <c r="B9" s="137" t="s">
        <v>240</v>
      </c>
      <c r="C9" s="98" t="s">
        <v>243</v>
      </c>
      <c r="D9" s="98" t="s">
        <v>237</v>
      </c>
      <c r="E9" s="145">
        <v>524.19</v>
      </c>
      <c r="F9" s="145">
        <f t="shared" si="0"/>
        <v>524.19</v>
      </c>
      <c r="G9" s="145"/>
      <c r="H9" s="145"/>
      <c r="I9" s="86"/>
    </row>
    <row r="10" spans="1:9" ht="12.75" customHeight="1">
      <c r="A10" s="144">
        <v>30102</v>
      </c>
      <c r="B10" s="137" t="s">
        <v>244</v>
      </c>
      <c r="C10" s="98" t="s">
        <v>241</v>
      </c>
      <c r="D10" s="98" t="s">
        <v>242</v>
      </c>
      <c r="E10" s="145">
        <v>101.46</v>
      </c>
      <c r="F10" s="145">
        <f t="shared" si="0"/>
        <v>101.46</v>
      </c>
      <c r="G10" s="145"/>
      <c r="H10" s="145"/>
      <c r="I10" s="86"/>
    </row>
    <row r="11" spans="1:9" ht="12.75" customHeight="1">
      <c r="A11" s="144">
        <v>30102</v>
      </c>
      <c r="B11" s="137" t="s">
        <v>244</v>
      </c>
      <c r="C11" s="98" t="s">
        <v>243</v>
      </c>
      <c r="D11" s="98" t="s">
        <v>237</v>
      </c>
      <c r="E11" s="145">
        <v>35.04</v>
      </c>
      <c r="F11" s="145">
        <f t="shared" si="0"/>
        <v>35.04</v>
      </c>
      <c r="G11" s="145"/>
      <c r="H11" s="145"/>
      <c r="I11" s="86"/>
    </row>
    <row r="12" spans="1:9" ht="12.75" customHeight="1">
      <c r="A12" s="144">
        <v>30103</v>
      </c>
      <c r="B12" s="137" t="s">
        <v>245</v>
      </c>
      <c r="C12" s="98" t="s">
        <v>241</v>
      </c>
      <c r="D12" s="98" t="s">
        <v>242</v>
      </c>
      <c r="E12" s="145">
        <v>8</v>
      </c>
      <c r="F12" s="145">
        <f t="shared" si="0"/>
        <v>8</v>
      </c>
      <c r="G12" s="145"/>
      <c r="H12" s="145"/>
      <c r="I12" s="86"/>
    </row>
    <row r="13" spans="1:9" ht="12.75" customHeight="1">
      <c r="A13" s="144">
        <v>30107</v>
      </c>
      <c r="B13" s="137" t="s">
        <v>246</v>
      </c>
      <c r="C13" s="98" t="s">
        <v>241</v>
      </c>
      <c r="D13" s="98" t="s">
        <v>242</v>
      </c>
      <c r="E13" s="145">
        <v>57.31</v>
      </c>
      <c r="F13" s="145">
        <f t="shared" si="0"/>
        <v>57.31</v>
      </c>
      <c r="G13" s="145"/>
      <c r="H13" s="145"/>
      <c r="I13" s="86"/>
    </row>
    <row r="14" spans="1:9" ht="12.75" customHeight="1">
      <c r="A14" s="144">
        <v>30107</v>
      </c>
      <c r="B14" s="137" t="s">
        <v>246</v>
      </c>
      <c r="C14" s="98" t="s">
        <v>243</v>
      </c>
      <c r="D14" s="98" t="s">
        <v>237</v>
      </c>
      <c r="E14" s="145">
        <v>376.88</v>
      </c>
      <c r="F14" s="145">
        <f t="shared" si="0"/>
        <v>376.88</v>
      </c>
      <c r="G14" s="145"/>
      <c r="H14" s="145"/>
      <c r="I14" s="86"/>
    </row>
    <row r="15" spans="1:9" ht="12.75" customHeight="1">
      <c r="A15" s="144">
        <v>30108</v>
      </c>
      <c r="B15" s="137" t="s">
        <v>247</v>
      </c>
      <c r="C15" s="98" t="s">
        <v>248</v>
      </c>
      <c r="D15" s="98" t="s">
        <v>249</v>
      </c>
      <c r="E15" s="145">
        <v>63.97</v>
      </c>
      <c r="F15" s="145">
        <f t="shared" si="0"/>
        <v>63.97</v>
      </c>
      <c r="G15" s="145"/>
      <c r="H15" s="145"/>
      <c r="I15" s="86"/>
    </row>
    <row r="16" spans="1:9" ht="12.75" customHeight="1">
      <c r="A16" s="144">
        <v>30108</v>
      </c>
      <c r="B16" s="137" t="s">
        <v>247</v>
      </c>
      <c r="C16" s="98" t="s">
        <v>243</v>
      </c>
      <c r="D16" s="98" t="s">
        <v>237</v>
      </c>
      <c r="E16" s="145">
        <v>180.05</v>
      </c>
      <c r="F16" s="145">
        <f t="shared" si="0"/>
        <v>180.05</v>
      </c>
      <c r="G16" s="145"/>
      <c r="H16" s="145"/>
      <c r="I16" s="86"/>
    </row>
    <row r="17" spans="1:9" ht="12.75" customHeight="1">
      <c r="A17" s="144">
        <v>30110</v>
      </c>
      <c r="B17" s="137" t="s">
        <v>250</v>
      </c>
      <c r="C17" s="98" t="s">
        <v>243</v>
      </c>
      <c r="D17" s="98" t="s">
        <v>237</v>
      </c>
      <c r="E17" s="145">
        <v>69.82</v>
      </c>
      <c r="F17" s="145">
        <f t="shared" si="0"/>
        <v>69.82</v>
      </c>
      <c r="G17" s="145"/>
      <c r="H17" s="145"/>
      <c r="I17" s="86"/>
    </row>
    <row r="18" spans="1:9" ht="12.75" customHeight="1">
      <c r="A18" s="144">
        <v>30110</v>
      </c>
      <c r="B18" s="137" t="s">
        <v>250</v>
      </c>
      <c r="C18" s="98" t="s">
        <v>248</v>
      </c>
      <c r="D18" s="98" t="s">
        <v>249</v>
      </c>
      <c r="E18" s="145">
        <v>29.28</v>
      </c>
      <c r="F18" s="145">
        <f t="shared" si="0"/>
        <v>29.28</v>
      </c>
      <c r="G18" s="145"/>
      <c r="H18" s="145"/>
      <c r="I18" s="86"/>
    </row>
    <row r="19" spans="1:9" ht="12.75" customHeight="1">
      <c r="A19" s="144">
        <v>30112</v>
      </c>
      <c r="B19" s="137" t="s">
        <v>251</v>
      </c>
      <c r="C19" s="98" t="s">
        <v>243</v>
      </c>
      <c r="D19" s="98" t="s">
        <v>237</v>
      </c>
      <c r="E19" s="145">
        <v>13.56</v>
      </c>
      <c r="F19" s="145">
        <f t="shared" si="0"/>
        <v>13.56</v>
      </c>
      <c r="G19" s="145"/>
      <c r="H19" s="145"/>
      <c r="I19" s="86"/>
    </row>
    <row r="20" spans="1:9" ht="12.75" customHeight="1">
      <c r="A20" s="144">
        <v>30112</v>
      </c>
      <c r="B20" s="137" t="s">
        <v>251</v>
      </c>
      <c r="C20" s="98" t="s">
        <v>248</v>
      </c>
      <c r="D20" s="98" t="s">
        <v>249</v>
      </c>
      <c r="E20" s="145">
        <v>3.23</v>
      </c>
      <c r="F20" s="145">
        <f t="shared" si="0"/>
        <v>3.23</v>
      </c>
      <c r="G20" s="145"/>
      <c r="H20" s="145"/>
      <c r="I20" s="86"/>
    </row>
    <row r="21" spans="1:9" ht="12.75" customHeight="1">
      <c r="A21" s="144">
        <v>30113</v>
      </c>
      <c r="B21" s="137" t="s">
        <v>252</v>
      </c>
      <c r="C21" s="98" t="s">
        <v>243</v>
      </c>
      <c r="D21" s="98" t="s">
        <v>237</v>
      </c>
      <c r="E21" s="145">
        <v>107.59</v>
      </c>
      <c r="F21" s="145">
        <f t="shared" si="0"/>
        <v>107.59</v>
      </c>
      <c r="G21" s="145"/>
      <c r="H21" s="145"/>
      <c r="I21" s="86"/>
    </row>
    <row r="22" spans="1:9" ht="12.75" customHeight="1">
      <c r="A22" s="144">
        <v>30113</v>
      </c>
      <c r="B22" s="137" t="s">
        <v>252</v>
      </c>
      <c r="C22" s="98" t="s">
        <v>253</v>
      </c>
      <c r="D22" s="137" t="s">
        <v>252</v>
      </c>
      <c r="E22" s="145">
        <v>38.38</v>
      </c>
      <c r="F22" s="145">
        <f t="shared" si="0"/>
        <v>38.38</v>
      </c>
      <c r="G22" s="145"/>
      <c r="H22" s="145"/>
      <c r="I22" s="86"/>
    </row>
    <row r="23" spans="1:9" ht="12.75" customHeight="1">
      <c r="A23" s="144">
        <v>30199</v>
      </c>
      <c r="B23" s="137" t="s">
        <v>254</v>
      </c>
      <c r="C23" s="98" t="s">
        <v>255</v>
      </c>
      <c r="D23" s="137" t="s">
        <v>254</v>
      </c>
      <c r="E23" s="145">
        <v>15.18</v>
      </c>
      <c r="F23" s="145">
        <f t="shared" si="0"/>
        <v>15.18</v>
      </c>
      <c r="G23" s="145"/>
      <c r="H23" s="145"/>
      <c r="I23" s="86"/>
    </row>
    <row r="24" spans="1:9" ht="12.75" customHeight="1">
      <c r="A24" s="144">
        <v>30199</v>
      </c>
      <c r="B24" s="137" t="s">
        <v>254</v>
      </c>
      <c r="C24" s="98" t="s">
        <v>243</v>
      </c>
      <c r="D24" s="98" t="s">
        <v>237</v>
      </c>
      <c r="E24" s="145">
        <v>43.91</v>
      </c>
      <c r="F24" s="145">
        <f t="shared" si="0"/>
        <v>43.91</v>
      </c>
      <c r="G24" s="145"/>
      <c r="H24" s="145"/>
      <c r="I24" s="86"/>
    </row>
    <row r="25" spans="1:9" ht="12.75" customHeight="1">
      <c r="A25" s="144">
        <v>302</v>
      </c>
      <c r="B25" s="137" t="s">
        <v>256</v>
      </c>
      <c r="C25" s="98" t="s">
        <v>257</v>
      </c>
      <c r="D25" s="137" t="s">
        <v>258</v>
      </c>
      <c r="E25" s="145">
        <v>187.31</v>
      </c>
      <c r="F25" s="145"/>
      <c r="G25" s="145">
        <v>85.81</v>
      </c>
      <c r="H25" s="145">
        <v>101.5</v>
      </c>
      <c r="I25" s="86"/>
    </row>
    <row r="26" spans="1:9" ht="12.75" customHeight="1">
      <c r="A26" s="144">
        <v>30201</v>
      </c>
      <c r="B26" s="137" t="s">
        <v>259</v>
      </c>
      <c r="C26" s="98" t="s">
        <v>260</v>
      </c>
      <c r="D26" s="98" t="s">
        <v>261</v>
      </c>
      <c r="E26" s="145">
        <v>103.63</v>
      </c>
      <c r="F26" s="145"/>
      <c r="G26" s="145">
        <v>19.63</v>
      </c>
      <c r="H26" s="145">
        <v>84</v>
      </c>
      <c r="I26" s="86"/>
    </row>
    <row r="27" spans="1:9" ht="12.75" customHeight="1">
      <c r="A27" s="144">
        <v>30201</v>
      </c>
      <c r="B27" s="137" t="s">
        <v>259</v>
      </c>
      <c r="C27" s="98" t="s">
        <v>262</v>
      </c>
      <c r="D27" s="137" t="s">
        <v>256</v>
      </c>
      <c r="E27" s="145">
        <v>23.49</v>
      </c>
      <c r="F27" s="145"/>
      <c r="G27" s="145">
        <f>E27</f>
        <v>23.49</v>
      </c>
      <c r="H27" s="145"/>
      <c r="I27" s="86"/>
    </row>
    <row r="28" spans="1:9" ht="12.75" customHeight="1">
      <c r="A28" s="144">
        <v>30205</v>
      </c>
      <c r="B28" s="137" t="s">
        <v>263</v>
      </c>
      <c r="C28" s="98" t="s">
        <v>260</v>
      </c>
      <c r="D28" s="98" t="s">
        <v>261</v>
      </c>
      <c r="E28" s="145">
        <v>2.84</v>
      </c>
      <c r="F28" s="145"/>
      <c r="G28" s="145">
        <f aca="true" t="shared" si="1" ref="G28:G37">E28</f>
        <v>2.84</v>
      </c>
      <c r="H28" s="145"/>
      <c r="I28" s="86"/>
    </row>
    <row r="29" spans="1:9" ht="12.75" customHeight="1">
      <c r="A29" s="144">
        <v>30205</v>
      </c>
      <c r="B29" s="137" t="s">
        <v>263</v>
      </c>
      <c r="C29" s="98" t="s">
        <v>262</v>
      </c>
      <c r="D29" s="137" t="s">
        <v>256</v>
      </c>
      <c r="E29" s="145">
        <v>0.76</v>
      </c>
      <c r="F29" s="145"/>
      <c r="G29" s="145">
        <f t="shared" si="1"/>
        <v>0.76</v>
      </c>
      <c r="H29" s="145"/>
      <c r="I29" s="86"/>
    </row>
    <row r="30" spans="1:9" ht="12.75" customHeight="1">
      <c r="A30" s="144">
        <v>30206</v>
      </c>
      <c r="B30" s="137" t="s">
        <v>264</v>
      </c>
      <c r="C30" s="98" t="s">
        <v>260</v>
      </c>
      <c r="D30" s="98" t="s">
        <v>261</v>
      </c>
      <c r="E30" s="145">
        <v>6</v>
      </c>
      <c r="F30" s="145"/>
      <c r="G30" s="145">
        <f t="shared" si="1"/>
        <v>6</v>
      </c>
      <c r="H30" s="145"/>
      <c r="I30" s="86"/>
    </row>
    <row r="31" spans="1:9" ht="12.75" customHeight="1">
      <c r="A31" s="144">
        <v>30206</v>
      </c>
      <c r="B31" s="137" t="s">
        <v>264</v>
      </c>
      <c r="C31" s="98" t="s">
        <v>262</v>
      </c>
      <c r="D31" s="137" t="s">
        <v>256</v>
      </c>
      <c r="E31" s="145">
        <v>1.3</v>
      </c>
      <c r="F31" s="145"/>
      <c r="G31" s="145">
        <f t="shared" si="1"/>
        <v>1.3</v>
      </c>
      <c r="H31" s="145"/>
      <c r="I31" s="86"/>
    </row>
    <row r="32" spans="1:9" ht="12.75" customHeight="1">
      <c r="A32" s="144">
        <v>30211</v>
      </c>
      <c r="B32" s="137" t="s">
        <v>265</v>
      </c>
      <c r="C32" s="98" t="s">
        <v>262</v>
      </c>
      <c r="D32" s="137" t="s">
        <v>256</v>
      </c>
      <c r="E32" s="145">
        <v>3</v>
      </c>
      <c r="F32" s="145"/>
      <c r="G32" s="145">
        <f t="shared" si="1"/>
        <v>3</v>
      </c>
      <c r="H32" s="145"/>
      <c r="I32" s="86"/>
    </row>
    <row r="33" spans="1:9" ht="12.75" customHeight="1">
      <c r="A33" s="144">
        <v>30211</v>
      </c>
      <c r="B33" s="137" t="s">
        <v>265</v>
      </c>
      <c r="C33" s="98" t="s">
        <v>260</v>
      </c>
      <c r="D33" s="98" t="s">
        <v>261</v>
      </c>
      <c r="E33" s="145">
        <v>20.39</v>
      </c>
      <c r="F33" s="145"/>
      <c r="G33" s="145">
        <v>2.89</v>
      </c>
      <c r="H33" s="145">
        <v>17.5</v>
      </c>
      <c r="I33" s="86"/>
    </row>
    <row r="34" spans="1:9" ht="12.75" customHeight="1">
      <c r="A34" s="144">
        <v>30217</v>
      </c>
      <c r="B34" s="137" t="s">
        <v>266</v>
      </c>
      <c r="C34" s="98" t="s">
        <v>267</v>
      </c>
      <c r="D34" s="98" t="s">
        <v>266</v>
      </c>
      <c r="E34" s="145">
        <v>0.9</v>
      </c>
      <c r="F34" s="145"/>
      <c r="G34" s="145">
        <f t="shared" si="1"/>
        <v>0.9</v>
      </c>
      <c r="H34" s="145"/>
      <c r="I34" s="86"/>
    </row>
    <row r="35" spans="1:9" ht="12.75" customHeight="1">
      <c r="A35" s="144">
        <v>30226</v>
      </c>
      <c r="B35" s="137" t="s">
        <v>268</v>
      </c>
      <c r="C35" s="98" t="s">
        <v>262</v>
      </c>
      <c r="D35" s="137" t="s">
        <v>256</v>
      </c>
      <c r="E35" s="145">
        <v>1</v>
      </c>
      <c r="F35" s="145"/>
      <c r="G35" s="145">
        <f t="shared" si="1"/>
        <v>1</v>
      </c>
      <c r="H35" s="145"/>
      <c r="I35" s="86"/>
    </row>
    <row r="36" spans="1:9" ht="12.75" customHeight="1">
      <c r="A36" s="144">
        <v>30231</v>
      </c>
      <c r="B36" s="137" t="s">
        <v>269</v>
      </c>
      <c r="C36" s="98" t="s">
        <v>270</v>
      </c>
      <c r="D36" s="137" t="s">
        <v>269</v>
      </c>
      <c r="E36" s="145">
        <v>22</v>
      </c>
      <c r="F36" s="145"/>
      <c r="G36" s="145">
        <f t="shared" si="1"/>
        <v>22</v>
      </c>
      <c r="H36" s="145"/>
      <c r="I36" s="86"/>
    </row>
    <row r="37" spans="1:9" ht="12.75" customHeight="1">
      <c r="A37" s="144">
        <v>30231</v>
      </c>
      <c r="B37" s="137" t="s">
        <v>269</v>
      </c>
      <c r="C37" s="98" t="s">
        <v>262</v>
      </c>
      <c r="D37" s="137" t="s">
        <v>256</v>
      </c>
      <c r="E37" s="145">
        <v>2</v>
      </c>
      <c r="F37" s="145"/>
      <c r="G37" s="145">
        <f t="shared" si="1"/>
        <v>2</v>
      </c>
      <c r="H37" s="145"/>
      <c r="I37" s="86"/>
    </row>
    <row r="38" spans="1:9" ht="12.75" customHeight="1">
      <c r="A38" s="144">
        <v>303</v>
      </c>
      <c r="B38" s="137" t="s">
        <v>271</v>
      </c>
      <c r="C38" s="98" t="s">
        <v>272</v>
      </c>
      <c r="D38" s="137" t="s">
        <v>273</v>
      </c>
      <c r="E38" s="145">
        <v>27.61</v>
      </c>
      <c r="F38" s="145">
        <v>27.61</v>
      </c>
      <c r="G38" s="145"/>
      <c r="H38" s="145"/>
      <c r="I38" s="86"/>
    </row>
    <row r="39" spans="1:9" ht="12.75" customHeight="1">
      <c r="A39" s="144">
        <v>30301</v>
      </c>
      <c r="B39" s="137" t="s">
        <v>274</v>
      </c>
      <c r="C39" s="98" t="s">
        <v>275</v>
      </c>
      <c r="D39" s="98" t="s">
        <v>276</v>
      </c>
      <c r="E39" s="145">
        <v>19.63</v>
      </c>
      <c r="F39" s="145">
        <v>19.63</v>
      </c>
      <c r="G39" s="145"/>
      <c r="H39" s="145"/>
      <c r="I39" s="86"/>
    </row>
    <row r="40" spans="1:9" ht="12.75" customHeight="1">
      <c r="A40" s="144">
        <v>30305</v>
      </c>
      <c r="B40" s="137" t="s">
        <v>277</v>
      </c>
      <c r="C40" s="98" t="s">
        <v>278</v>
      </c>
      <c r="D40" s="98" t="s">
        <v>279</v>
      </c>
      <c r="E40" s="145">
        <v>7.98</v>
      </c>
      <c r="F40" s="145">
        <v>7.98</v>
      </c>
      <c r="G40" s="145"/>
      <c r="H40" s="145"/>
      <c r="I40" s="86"/>
    </row>
  </sheetData>
  <sheetProtection/>
  <printOptions horizontalCentered="1"/>
  <pageMargins left="0.59" right="0.59" top="0.3145833333333333" bottom="0.275" header="0.11805555555555555" footer="0.15694444444444444"/>
  <pageSetup fitToHeight="1000" fitToWidth="1" horizontalDpi="600" verticalDpi="6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K5" sqref="K5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96" t="s">
        <v>22</v>
      </c>
    </row>
    <row r="2" spans="1:7" ht="24.75" customHeight="1">
      <c r="A2" s="146" t="s">
        <v>23</v>
      </c>
      <c r="B2" s="146"/>
      <c r="C2" s="146"/>
      <c r="D2" s="146"/>
      <c r="E2" s="146"/>
      <c r="F2" s="146"/>
      <c r="G2" s="146"/>
    </row>
    <row r="3" s="38" customFormat="1" ht="19.5" customHeight="1">
      <c r="G3" s="78" t="s">
        <v>47</v>
      </c>
    </row>
    <row r="4" spans="1:7" ht="34.5" customHeight="1">
      <c r="A4" s="6" t="s">
        <v>168</v>
      </c>
      <c r="B4" s="6" t="s">
        <v>169</v>
      </c>
      <c r="C4" s="6" t="s">
        <v>128</v>
      </c>
      <c r="D4" s="6" t="s">
        <v>170</v>
      </c>
      <c r="E4" s="6" t="s">
        <v>171</v>
      </c>
      <c r="F4" s="6" t="s">
        <v>172</v>
      </c>
      <c r="G4" s="6" t="s">
        <v>173</v>
      </c>
    </row>
    <row r="5" spans="1:7" ht="15.75" customHeight="1">
      <c r="A5" s="4" t="s">
        <v>138</v>
      </c>
      <c r="B5" s="4" t="s">
        <v>138</v>
      </c>
      <c r="C5" s="4">
        <v>1</v>
      </c>
      <c r="D5" s="4">
        <v>2</v>
      </c>
      <c r="E5" s="4">
        <v>3</v>
      </c>
      <c r="F5" s="4">
        <v>4</v>
      </c>
      <c r="G5" s="4" t="s">
        <v>138</v>
      </c>
    </row>
    <row r="6" spans="1:7" ht="15.75" customHeight="1">
      <c r="A6" s="147"/>
      <c r="B6" s="147" t="s">
        <v>128</v>
      </c>
      <c r="C6" s="145">
        <v>2143.6</v>
      </c>
      <c r="D6" s="148">
        <v>1956.29</v>
      </c>
      <c r="E6" s="149">
        <v>85.81</v>
      </c>
      <c r="F6" s="149">
        <v>101.5</v>
      </c>
      <c r="G6" s="4"/>
    </row>
    <row r="7" spans="1:7" ht="12.75" customHeight="1">
      <c r="A7" s="117" t="s">
        <v>174</v>
      </c>
      <c r="B7" s="117" t="s">
        <v>175</v>
      </c>
      <c r="C7" s="145">
        <v>284.52</v>
      </c>
      <c r="D7" s="148">
        <v>284.52</v>
      </c>
      <c r="E7" s="148"/>
      <c r="F7" s="148"/>
      <c r="G7" s="86"/>
    </row>
    <row r="8" spans="1:7" ht="12.75" customHeight="1">
      <c r="A8" s="117" t="s">
        <v>176</v>
      </c>
      <c r="B8" s="117" t="s">
        <v>177</v>
      </c>
      <c r="C8" s="145">
        <v>267.73</v>
      </c>
      <c r="D8" s="148">
        <v>267.73</v>
      </c>
      <c r="E8" s="148"/>
      <c r="F8" s="148"/>
      <c r="G8" s="86"/>
    </row>
    <row r="9" spans="1:7" ht="12.75" customHeight="1">
      <c r="A9" s="117" t="s">
        <v>178</v>
      </c>
      <c r="B9" s="117" t="s">
        <v>179</v>
      </c>
      <c r="C9" s="145">
        <v>23.71</v>
      </c>
      <c r="D9" s="148">
        <v>23.71</v>
      </c>
      <c r="E9" s="148"/>
      <c r="F9" s="148"/>
      <c r="G9" s="86"/>
    </row>
    <row r="10" spans="1:7" ht="12.75" customHeight="1">
      <c r="A10" s="117" t="s">
        <v>180</v>
      </c>
      <c r="B10" s="150" t="s">
        <v>181</v>
      </c>
      <c r="C10" s="145">
        <v>244.02</v>
      </c>
      <c r="D10" s="148">
        <v>244.02</v>
      </c>
      <c r="E10" s="148"/>
      <c r="F10" s="148"/>
      <c r="G10" s="86"/>
    </row>
    <row r="11" spans="1:7" ht="12.75" customHeight="1">
      <c r="A11" s="117" t="s">
        <v>182</v>
      </c>
      <c r="B11" s="117" t="s">
        <v>183</v>
      </c>
      <c r="C11" s="145">
        <v>16.79</v>
      </c>
      <c r="D11" s="148">
        <v>16.79</v>
      </c>
      <c r="E11" s="148"/>
      <c r="F11" s="148"/>
      <c r="G11" s="86"/>
    </row>
    <row r="12" spans="1:7" ht="12.75" customHeight="1">
      <c r="A12" s="117" t="s">
        <v>184</v>
      </c>
      <c r="B12" s="117" t="s">
        <v>185</v>
      </c>
      <c r="C12" s="145">
        <v>10.51</v>
      </c>
      <c r="D12" s="148">
        <v>10.51</v>
      </c>
      <c r="E12" s="148"/>
      <c r="F12" s="148"/>
      <c r="G12" s="86"/>
    </row>
    <row r="13" spans="1:7" ht="12.75" customHeight="1">
      <c r="A13" s="117" t="s">
        <v>186</v>
      </c>
      <c r="B13" s="117" t="s">
        <v>187</v>
      </c>
      <c r="C13" s="145">
        <v>25.2</v>
      </c>
      <c r="D13" s="148">
        <v>25.2</v>
      </c>
      <c r="E13" s="148"/>
      <c r="F13" s="148"/>
      <c r="G13" s="86"/>
    </row>
    <row r="14" spans="1:7" ht="12.75" customHeight="1">
      <c r="A14" s="117" t="s">
        <v>188</v>
      </c>
      <c r="B14" s="117" t="s">
        <v>189</v>
      </c>
      <c r="C14" s="145">
        <v>37.6</v>
      </c>
      <c r="D14" s="148">
        <v>37.6</v>
      </c>
      <c r="E14" s="148"/>
      <c r="F14" s="148"/>
      <c r="G14" s="86"/>
    </row>
    <row r="15" spans="1:7" ht="12.75" customHeight="1">
      <c r="A15" s="117" t="s">
        <v>190</v>
      </c>
      <c r="B15" s="151" t="s">
        <v>191</v>
      </c>
      <c r="C15" s="145">
        <v>99.1</v>
      </c>
      <c r="D15" s="148">
        <v>99.1</v>
      </c>
      <c r="E15" s="148"/>
      <c r="F15" s="148"/>
      <c r="G15" s="86"/>
    </row>
    <row r="16" spans="1:7" ht="12.75" customHeight="1">
      <c r="A16" s="117" t="s">
        <v>192</v>
      </c>
      <c r="B16" s="117" t="s">
        <v>193</v>
      </c>
      <c r="C16" s="145">
        <v>99.1</v>
      </c>
      <c r="D16" s="148">
        <v>99.1</v>
      </c>
      <c r="E16" s="148"/>
      <c r="F16" s="148"/>
      <c r="G16" s="86"/>
    </row>
    <row r="17" spans="1:7" ht="12.75" customHeight="1">
      <c r="A17" s="117" t="s">
        <v>194</v>
      </c>
      <c r="B17" s="117" t="s">
        <v>195</v>
      </c>
      <c r="C17" s="145">
        <v>20.06</v>
      </c>
      <c r="D17" s="148">
        <v>20.06</v>
      </c>
      <c r="E17" s="148"/>
      <c r="F17" s="148"/>
      <c r="G17" s="86"/>
    </row>
    <row r="18" spans="1:7" ht="12.75" customHeight="1">
      <c r="A18" s="117" t="s">
        <v>196</v>
      </c>
      <c r="B18" s="117" t="s">
        <v>197</v>
      </c>
      <c r="C18" s="145">
        <v>79.04</v>
      </c>
      <c r="D18" s="148">
        <v>79.04</v>
      </c>
      <c r="E18" s="148"/>
      <c r="F18" s="148"/>
      <c r="G18" s="86"/>
    </row>
    <row r="19" spans="1:7" ht="12.75" customHeight="1">
      <c r="A19" s="117" t="s">
        <v>198</v>
      </c>
      <c r="B19" s="117" t="s">
        <v>199</v>
      </c>
      <c r="C19" s="145">
        <v>607.71</v>
      </c>
      <c r="D19" s="148">
        <v>591.32</v>
      </c>
      <c r="E19" s="148">
        <v>16.39</v>
      </c>
      <c r="F19" s="148"/>
      <c r="G19" s="86"/>
    </row>
    <row r="20" spans="1:7" ht="12.75" customHeight="1">
      <c r="A20" s="117" t="s">
        <v>200</v>
      </c>
      <c r="B20" s="117" t="s">
        <v>201</v>
      </c>
      <c r="C20" s="145">
        <v>607.71</v>
      </c>
      <c r="D20" s="148">
        <v>591.32</v>
      </c>
      <c r="E20" s="148">
        <v>16.39</v>
      </c>
      <c r="F20" s="148"/>
      <c r="G20" s="86"/>
    </row>
    <row r="21" spans="1:7" ht="12.75" customHeight="1">
      <c r="A21" s="117" t="s">
        <v>202</v>
      </c>
      <c r="B21" s="117" t="s">
        <v>203</v>
      </c>
      <c r="C21" s="145">
        <v>591.32</v>
      </c>
      <c r="D21" s="148">
        <v>591.32</v>
      </c>
      <c r="E21" s="148"/>
      <c r="F21" s="148"/>
      <c r="G21" s="86"/>
    </row>
    <row r="22" spans="1:7" ht="12.75" customHeight="1">
      <c r="A22" s="117" t="s">
        <v>204</v>
      </c>
      <c r="B22" s="117" t="s">
        <v>205</v>
      </c>
      <c r="C22" s="145">
        <v>16.39</v>
      </c>
      <c r="D22" s="148"/>
      <c r="E22" s="148">
        <v>16.39</v>
      </c>
      <c r="F22" s="148"/>
      <c r="G22" s="86"/>
    </row>
    <row r="23" spans="1:7" ht="12.75" customHeight="1">
      <c r="A23" s="117" t="s">
        <v>206</v>
      </c>
      <c r="B23" s="117" t="s">
        <v>207</v>
      </c>
      <c r="C23" s="145">
        <v>1006.3</v>
      </c>
      <c r="D23" s="148">
        <v>835.38</v>
      </c>
      <c r="E23" s="148">
        <v>69.42</v>
      </c>
      <c r="F23" s="148">
        <v>101.5</v>
      </c>
      <c r="G23" s="86"/>
    </row>
    <row r="24" spans="1:7" ht="12.75" customHeight="1">
      <c r="A24" s="117" t="s">
        <v>208</v>
      </c>
      <c r="B24" s="117" t="s">
        <v>209</v>
      </c>
      <c r="C24" s="145">
        <v>1006.3</v>
      </c>
      <c r="D24" s="148">
        <v>835.38</v>
      </c>
      <c r="E24" s="148">
        <v>69.42</v>
      </c>
      <c r="F24" s="148">
        <v>101.5</v>
      </c>
      <c r="G24" s="86"/>
    </row>
    <row r="25" spans="1:7" ht="12.75" customHeight="1">
      <c r="A25" s="117" t="s">
        <v>210</v>
      </c>
      <c r="B25" s="117" t="s">
        <v>211</v>
      </c>
      <c r="C25" s="145">
        <v>141.64</v>
      </c>
      <c r="D25" s="148">
        <v>135.67</v>
      </c>
      <c r="E25" s="148">
        <v>5.97</v>
      </c>
      <c r="F25" s="148"/>
      <c r="G25" s="86"/>
    </row>
    <row r="26" spans="1:7" ht="12.75" customHeight="1">
      <c r="A26" s="117" t="s">
        <v>212</v>
      </c>
      <c r="B26" s="117" t="s">
        <v>213</v>
      </c>
      <c r="C26" s="145">
        <v>173.81</v>
      </c>
      <c r="D26" s="148">
        <v>165.67</v>
      </c>
      <c r="E26" s="148">
        <v>8.14</v>
      </c>
      <c r="F26" s="148"/>
      <c r="G26" s="86"/>
    </row>
    <row r="27" spans="1:7" ht="12.75" customHeight="1">
      <c r="A27" s="117" t="s">
        <v>214</v>
      </c>
      <c r="B27" s="117" t="s">
        <v>215</v>
      </c>
      <c r="C27" s="145">
        <v>183.42</v>
      </c>
      <c r="D27" s="148">
        <v>79.08</v>
      </c>
      <c r="E27" s="148">
        <v>2.84</v>
      </c>
      <c r="F27" s="148">
        <v>101.5</v>
      </c>
      <c r="G27" s="86"/>
    </row>
    <row r="28" spans="1:7" ht="12.75" customHeight="1">
      <c r="A28" s="98" t="s">
        <v>216</v>
      </c>
      <c r="B28" s="98" t="s">
        <v>217</v>
      </c>
      <c r="C28" s="145">
        <v>143.1</v>
      </c>
      <c r="D28" s="145">
        <v>138.55</v>
      </c>
      <c r="E28" s="148">
        <v>4.55</v>
      </c>
      <c r="F28" s="148"/>
      <c r="G28" s="137"/>
    </row>
    <row r="29" spans="1:7" ht="12.75" customHeight="1">
      <c r="A29" s="98" t="s">
        <v>218</v>
      </c>
      <c r="B29" s="98" t="s">
        <v>219</v>
      </c>
      <c r="C29" s="145">
        <v>14.41</v>
      </c>
      <c r="D29" s="145">
        <v>13.84</v>
      </c>
      <c r="E29" s="148">
        <v>0.57</v>
      </c>
      <c r="F29" s="148"/>
      <c r="G29" s="137"/>
    </row>
    <row r="30" spans="1:7" ht="12.75" customHeight="1">
      <c r="A30" s="98" t="s">
        <v>220</v>
      </c>
      <c r="B30" s="98" t="s">
        <v>221</v>
      </c>
      <c r="C30" s="145">
        <v>21.38</v>
      </c>
      <c r="D30" s="145">
        <v>20.24</v>
      </c>
      <c r="E30" s="148">
        <v>1.14</v>
      </c>
      <c r="F30" s="148"/>
      <c r="G30" s="137"/>
    </row>
    <row r="31" spans="1:7" ht="12.75" customHeight="1">
      <c r="A31" s="98" t="s">
        <v>222</v>
      </c>
      <c r="B31" s="98" t="s">
        <v>223</v>
      </c>
      <c r="C31" s="145">
        <v>289.78</v>
      </c>
      <c r="D31" s="145">
        <v>245.94</v>
      </c>
      <c r="E31" s="148">
        <v>43.84</v>
      </c>
      <c r="F31" s="148"/>
      <c r="G31" s="137"/>
    </row>
    <row r="32" spans="1:7" ht="12.75" customHeight="1">
      <c r="A32" s="98" t="s">
        <v>224</v>
      </c>
      <c r="B32" s="98" t="s">
        <v>225</v>
      </c>
      <c r="C32" s="145">
        <v>38.76</v>
      </c>
      <c r="D32" s="145">
        <v>36.39</v>
      </c>
      <c r="E32" s="148">
        <v>2.37</v>
      </c>
      <c r="F32" s="148"/>
      <c r="G32" s="137"/>
    </row>
    <row r="33" spans="1:7" ht="12.75" customHeight="1">
      <c r="A33" s="117" t="s">
        <v>226</v>
      </c>
      <c r="B33" s="117" t="s">
        <v>227</v>
      </c>
      <c r="C33" s="145">
        <v>145.97</v>
      </c>
      <c r="D33" s="148">
        <v>145.97</v>
      </c>
      <c r="E33" s="148"/>
      <c r="F33" s="148"/>
      <c r="G33" s="86"/>
    </row>
    <row r="34" spans="1:7" ht="12.75" customHeight="1">
      <c r="A34" s="98" t="s">
        <v>228</v>
      </c>
      <c r="B34" s="98" t="s">
        <v>229</v>
      </c>
      <c r="C34" s="145">
        <v>145.97</v>
      </c>
      <c r="D34" s="145">
        <v>145.97</v>
      </c>
      <c r="E34" s="148"/>
      <c r="F34" s="148"/>
      <c r="G34" s="137"/>
    </row>
    <row r="35" spans="1:7" ht="12.75" customHeight="1">
      <c r="A35" s="98" t="s">
        <v>230</v>
      </c>
      <c r="B35" s="98" t="s">
        <v>231</v>
      </c>
      <c r="C35" s="145">
        <v>145.97</v>
      </c>
      <c r="D35" s="145">
        <v>145.97</v>
      </c>
      <c r="E35" s="148"/>
      <c r="F35" s="148"/>
      <c r="G35" s="137"/>
    </row>
  </sheetData>
  <sheetProtection/>
  <mergeCells count="1">
    <mergeCell ref="A2:G2"/>
  </mergeCells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2018-02-09T01:50:59Z</cp:lastPrinted>
  <dcterms:created xsi:type="dcterms:W3CDTF">2018-02-28T03:15:38Z</dcterms:created>
  <dcterms:modified xsi:type="dcterms:W3CDTF">2019-11-27T03:00:15Z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