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420" firstSheet="5" activeTab="6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</sheets>
  <definedNames>
    <definedName name="_xlnm.Print_Area" localSheetId="5">'部门综合预算财政拨款收支总表'!$A$1:$F$41</definedName>
    <definedName name="_xlnm.Print_Area" localSheetId="3">'部门综合预算收入总表'!$A$1:$O$13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'部门综合预算一般公共预算基本支出明细表（按功能科目分）'!$A$1:$F$13</definedName>
    <definedName name="_xlnm.Print_Area" localSheetId="7">'部门综合预算一般公共预算支出明细表（按经济分类科目分）'!$C$1:$I$23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'部门综合预算政府性基金收支表'!$A$1:$F$21</definedName>
    <definedName name="_xlnm.Print_Area" localSheetId="4">'部门综合预算支出总表'!$A$1:$M$13</definedName>
    <definedName name="_xlnm.Print_Area" localSheetId="11">'部门综合预算专项业务经费支出表'!$A$1:$D$10</definedName>
    <definedName name="_xlnm.Print_Area" localSheetId="9">'部门综合预一般公共预算基本支出明细表（按经济分类科目分）'!$A$1:$F$17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<sst xmlns="http://schemas.openxmlformats.org/spreadsheetml/2006/main" count="918" uniqueCount="435">
  <si>
    <t>附件2</t>
  </si>
  <si>
    <t>2019年部门综合预算公开报表</t>
  </si>
  <si>
    <t xml:space="preserve">                            部门名称:丹凤县交通运输局</t>
  </si>
  <si>
    <t xml:space="preserve">                            保密审查情况：已审查</t>
  </si>
  <si>
    <t xml:space="preserve">                            部门主要负责人审签情况：已审签</t>
  </si>
  <si>
    <t>目          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</si>
  <si>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</si>
  <si>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</si>
  <si>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</si>
  <si>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</si>
  <si>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</si>
  <si>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</si>
  <si>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</si>
  <si>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</si>
  <si>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</si>
  <si>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</si>
  <si>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</si>
  <si>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</si>
  <si>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</si>
  <si>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</si>
  <si>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</si>
  <si>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</si>
  <si>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</si>
  <si>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</si>
  <si>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</si>
  <si>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</si>
  <si>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</si>
  <si>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</si>
  <si>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</si>
  <si>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</si>
  <si>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2019年无预算政府性基金</t>
  </si>
  <si>
    <t>表10</t>
  </si>
  <si>
    <t>2019年部门综合预算专项业务经费支出表</t>
  </si>
  <si>
    <t>表11</t>
  </si>
  <si>
    <t>2019年部门综合预算政府采购（资产配置、购买服务）预算表</t>
  </si>
  <si>
    <t>2019年无预算政府采购</t>
  </si>
  <si>
    <t>表12</t>
  </si>
  <si>
    <t>2019年部门综合预算一般公共预算拨款“三公”经费及会议费、培训费支出预算表</t>
  </si>
  <si>
    <t>表13</t>
  </si>
  <si>
    <t>2019年部门专项业务经费一级项目绩效目标表</t>
  </si>
  <si>
    <t>表14</t>
  </si>
  <si>
    <t>2019年部门整体支出绩效目标表</t>
  </si>
  <si>
    <t>表15</t>
  </si>
  <si>
    <t>2019年专项资金整体绩效目标表</t>
  </si>
  <si>
    <t>2019年无预算专项资金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</si>
  <si>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</si>
  <si>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</si>
  <si>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</si>
  <si>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</si>
  <si>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</si>
  <si>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</si>
  <si>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</si>
  <si>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</si>
  <si>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</si>
  <si>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</si>
  <si>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>1、一般公共服务支出</t>
  </si>
  <si>
    <t xml:space="preserve">  1、人员经费和公用经费支出</t>
  </si>
  <si>
    <t xml:space="preserve">    (1)一般公共预算拨款</t>
  </si>
  <si>
    <t>2、外交支出</t>
  </si>
  <si>
    <t xml:space="preserve">       (1)工资福利支出</t>
  </si>
  <si>
    <t xml:space="preserve">       其中：专项资金列入部门预算的项目</t>
  </si>
  <si>
    <t>3、国防支出</t>
  </si>
  <si>
    <t xml:space="preserve">       (2)商品和服务支出</t>
  </si>
  <si>
    <t xml:space="preserve">    (2)政府性基金拨款</t>
  </si>
  <si>
    <t>4、公共安全支出</t>
  </si>
  <si>
    <t xml:space="preserve">       (3)对个人和家庭的补助</t>
  </si>
  <si>
    <t xml:space="preserve">    (3)国有资本经营预算收入</t>
  </si>
  <si>
    <t>5、教育支出</t>
  </si>
  <si>
    <t xml:space="preserve">       (4)其他资本性支出</t>
  </si>
  <si>
    <t xml:space="preserve">  2、上级补助收入</t>
  </si>
  <si>
    <t>6、科学技术支出</t>
  </si>
  <si>
    <t xml:space="preserve">  2、专项业务经费支出</t>
  </si>
  <si>
    <t xml:space="preserve">  3、事业收入</t>
  </si>
  <si>
    <t>7、文化旅游体育与传媒支出</t>
  </si>
  <si>
    <t xml:space="preserve">      其中：纳入财政专户管理的收费</t>
  </si>
  <si>
    <t>8、社会保障和就业支出</t>
  </si>
  <si>
    <t xml:space="preserve">  4、事业单位经营收入</t>
  </si>
  <si>
    <t>9、社会保险基金支出</t>
  </si>
  <si>
    <t xml:space="preserve">  5、附属单位上缴收入</t>
  </si>
  <si>
    <t>10、卫生健康支出</t>
  </si>
  <si>
    <t xml:space="preserve">       (4)债务利息及费用支出</t>
  </si>
  <si>
    <t xml:space="preserve">  6、其他收入</t>
  </si>
  <si>
    <t>11、节能环保支出</t>
  </si>
  <si>
    <t xml:space="preserve">       (5)资本性支出（基本建设）</t>
  </si>
  <si>
    <t>12、城乡社区支出</t>
  </si>
  <si>
    <t xml:space="preserve">       (6)资本性支出</t>
  </si>
  <si>
    <t>13、农林水支出</t>
  </si>
  <si>
    <t xml:space="preserve">       (7)对企业补助（基本建设）</t>
  </si>
  <si>
    <t>14、交通运输支出</t>
  </si>
  <si>
    <t xml:space="preserve">       (8)对企业补助</t>
  </si>
  <si>
    <t>15、资源勘探信息等支出</t>
  </si>
  <si>
    <t xml:space="preserve">       (9)对社会保障基金补助</t>
  </si>
  <si>
    <t>16、商业服务业等支出</t>
  </si>
  <si>
    <t xml:space="preserve">   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</si>
  <si>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</si>
  <si>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</si>
  <si>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</si>
  <si>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</si>
  <si>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</si>
  <si>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</si>
  <si>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</si>
  <si>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</si>
  <si>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</si>
  <si>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</si>
  <si>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</si>
  <si>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</si>
  <si>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</si>
  <si>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</si>
  <si>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</si>
  <si>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</si>
  <si>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</si>
  <si>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</si>
  <si>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</si>
  <si>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</si>
  <si>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</si>
  <si>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</si>
  <si>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</si>
  <si>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</si>
  <si>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</si>
  <si>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</si>
  <si>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</si>
  <si>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</si>
  <si>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</si>
  <si>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</si>
  <si>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</si>
  <si>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</si>
  <si>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</si>
  <si>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</si>
  <si>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</si>
  <si>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</si>
  <si>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</si>
  <si>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</si>
  <si>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</si>
  <si>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</si>
  <si>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</si>
  <si>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</si>
  <si>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</si>
  <si>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</si>
  <si>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交通运输局</t>
  </si>
  <si>
    <t>J04001</t>
  </si>
  <si>
    <t>交通运输局本级</t>
  </si>
  <si>
    <t>J04002</t>
  </si>
  <si>
    <t>农村公路质量监督站</t>
  </si>
  <si>
    <t>J04003</t>
  </si>
  <si>
    <t>农村公路管理局</t>
  </si>
  <si>
    <t>J04004</t>
  </si>
  <si>
    <t>道路运输管理所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</si>
  <si>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</si>
  <si>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公共预算拨款</t>
  </si>
  <si>
    <t>其中：专项资金列入部门预算的项目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</si>
  <si>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</si>
  <si>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</si>
  <si>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</si>
  <si>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</si>
  <si>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</si>
  <si>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</si>
  <si>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</si>
  <si>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</si>
  <si>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</si>
  <si>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</si>
  <si>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</si>
  <si>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</si>
  <si>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</si>
  <si>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</si>
  <si>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</si>
  <si>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</si>
  <si>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 xml:space="preserve"> 社会保障和就业支出</t>
  </si>
  <si>
    <t xml:space="preserve">   20805</t>
  </si>
  <si>
    <t xml:space="preserve">  行政事业单位离退休</t>
  </si>
  <si>
    <t xml:space="preserve">   2080505</t>
  </si>
  <si>
    <t xml:space="preserve">  机关事业单位基本养老保险缴费支出</t>
  </si>
  <si>
    <t xml:space="preserve">    20827</t>
  </si>
  <si>
    <t xml:space="preserve">    财政对其他社会保险基金的补助</t>
  </si>
  <si>
    <t xml:space="preserve">     2082701</t>
  </si>
  <si>
    <t xml:space="preserve">    财政对失业保险基金的补助</t>
  </si>
  <si>
    <t xml:space="preserve">     2082702</t>
  </si>
  <si>
    <t xml:space="preserve">    财政对工伤保险基金的补助</t>
  </si>
  <si>
    <t xml:space="preserve">     2082703</t>
  </si>
  <si>
    <t xml:space="preserve">    财政对生育保险基金的补助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</si>
  <si>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</si>
  <si>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</si>
  <si>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</si>
  <si>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</si>
  <si>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</si>
  <si>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</si>
  <si>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</si>
  <si>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</si>
  <si>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214</t>
  </si>
  <si>
    <t>交通运输支出</t>
  </si>
  <si>
    <t xml:space="preserve">  21401</t>
  </si>
  <si>
    <t xml:space="preserve">  公路水路运输</t>
  </si>
  <si>
    <t xml:space="preserve">   2140101</t>
  </si>
  <si>
    <t xml:space="preserve">    行政运行</t>
  </si>
  <si>
    <t xml:space="preserve">   2140106</t>
  </si>
  <si>
    <t xml:space="preserve">    公路养护</t>
  </si>
  <si>
    <t xml:space="preserve">   2140112</t>
  </si>
  <si>
    <t xml:space="preserve">    公路运输管理</t>
  </si>
  <si>
    <t xml:space="preserve">   2140199</t>
  </si>
  <si>
    <t xml:space="preserve">    其他公路水路运输支出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</si>
  <si>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</si>
  <si>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</si>
  <si>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</si>
  <si>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</si>
  <si>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</si>
  <si>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</si>
  <si>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              2019年部门综合预算一般公共预算支出明细表（按经济分类科目分）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</si>
  <si>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</si>
  <si>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</si>
  <si>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</si>
  <si>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</si>
  <si>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</si>
  <si>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</si>
  <si>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</si>
  <si>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</si>
  <si>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</si>
  <si>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</si>
  <si>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</si>
  <si>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工资资金津补贴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</si>
  <si>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</si>
  <si>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</si>
  <si>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</si>
  <si>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</si>
  <si>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</si>
  <si>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</si>
  <si>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</si>
  <si>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</si>
  <si>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</si>
  <si>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</si>
  <si>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</si>
  <si>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</si>
  <si>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</si>
  <si>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</si>
  <si>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</si>
  <si>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</si>
  <si>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</si>
  <si>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</si>
  <si>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</si>
  <si>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</si>
  <si>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</si>
  <si>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</si>
  <si>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</si>
  <si>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</si>
  <si>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</si>
  <si>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</si>
  <si>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</si>
  <si>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</si>
  <si>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</si>
  <si>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</si>
  <si>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</si>
  <si>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</si>
  <si>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</si>
  <si>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</si>
  <si>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</si>
  <si>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</si>
  <si>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</si>
  <si>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</si>
  <si>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</si>
  <si>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50205</t>
  </si>
  <si>
    <t xml:space="preserve">  委托业务费</t>
  </si>
  <si>
    <t>对个人和家庭补助支出</t>
  </si>
  <si>
    <t>对个人和家庭补助</t>
  </si>
  <si>
    <t xml:space="preserve">  30305</t>
  </si>
  <si>
    <t xml:space="preserve">  生活补助</t>
  </si>
  <si>
    <t xml:space="preserve">  50901</t>
  </si>
  <si>
    <t xml:space="preserve">  社会福利和救助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</si>
  <si>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</si>
  <si>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 xml:space="preserve">    2019年部门综合预算一般公共预算基本支出明细表（按支出经济分类科目分）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</si>
  <si>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年部门综合预算政府性基金收支表</t>
    </r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</si>
  <si>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</si>
  <si>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</si>
  <si>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</si>
  <si>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</si>
  <si>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</si>
  <si>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</si>
  <si>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</si>
  <si>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</si>
  <si>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</si>
  <si>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</si>
  <si>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</si>
  <si>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</si>
  <si>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</si>
  <si>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</si>
  <si>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</si>
  <si>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</si>
  <si>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</si>
  <si>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</si>
  <si>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</si>
  <si>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</si>
  <si>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</si>
  <si>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</si>
  <si>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</si>
  <si>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</si>
  <si>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</si>
  <si>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</si>
  <si>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</si>
  <si>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</si>
  <si>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</si>
  <si>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</si>
  <si>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</si>
  <si>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</si>
  <si>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</si>
  <si>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</si>
  <si>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</si>
  <si>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</si>
  <si>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</si>
  <si>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</si>
  <si>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</si>
  <si>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</si>
  <si>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</si>
  <si>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</si>
  <si>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</si>
  <si>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</si>
  <si>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</si>
  <si>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</si>
  <si>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</si>
  <si>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</si>
  <si>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</si>
  <si>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</si>
  <si>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t>单位（项目）名称</t>
  </si>
  <si>
    <t>项目金额</t>
  </si>
  <si>
    <t>项目简介</t>
  </si>
  <si>
    <t xml:space="preserve">  J04003</t>
  </si>
  <si>
    <t xml:space="preserve">  专项支出</t>
  </si>
  <si>
    <t>县乡村道路养护</t>
  </si>
  <si>
    <t xml:space="preserve">  J04004</t>
  </si>
  <si>
    <t>运输市场管理</t>
  </si>
  <si>
    <t>科目编码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</si>
  <si>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</si>
  <si>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</si>
  <si>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</si>
  <si>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</si>
  <si>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</si>
  <si>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</si>
  <si>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</si>
  <si>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</si>
  <si>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</si>
  <si>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</si>
  <si>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</si>
  <si>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</si>
  <si>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</si>
  <si>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</si>
  <si>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</si>
  <si>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</si>
  <si>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</si>
  <si>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</si>
  <si>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</si>
  <si>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</si>
  <si>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</si>
  <si>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</si>
  <si>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</si>
  <si>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合  计</t>
  </si>
  <si>
    <t>丹凤县农村公路管理局</t>
  </si>
  <si>
    <t>丹凤县道路运输管理所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</si>
  <si>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</si>
  <si>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t>专项（项目）名称</t>
  </si>
  <si>
    <t>公路养护运输管理</t>
  </si>
  <si>
    <t>主管部门</t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</si>
  <si>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</si>
  <si>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</si>
  <si>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</si>
  <si>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</si>
  <si>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</si>
  <si>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年度目标</t>
  </si>
  <si>
    <t>目标1： 养护农村公路1765.7公里                                 
目标2： 保持县运输市场安全有序                                        
目标3：                                             
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</si>
  <si>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</si>
  <si>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</si>
  <si>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</si>
  <si>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</si>
  <si>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</si>
  <si>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</si>
  <si>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</si>
  <si>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指标1：养护农村公路1765.7公里</t>
  </si>
  <si>
    <t>指标2：</t>
  </si>
  <si>
    <t>……</t>
  </si>
  <si>
    <t>质量指标</t>
  </si>
  <si>
    <t>指标1：合格</t>
  </si>
  <si>
    <t>时效指标</t>
  </si>
  <si>
    <t>指标1：</t>
  </si>
  <si>
    <t>成本指标</t>
  </si>
  <si>
    <t>效益指标</t>
  </si>
  <si>
    <t>经济效益 指标</t>
  </si>
  <si>
    <t>指标1：提高公路使用寿命</t>
  </si>
  <si>
    <t>社会效益 指标</t>
  </si>
  <si>
    <t>指标1：提高群众出行能力</t>
  </si>
  <si>
    <t>指标2：运输市场安全有序</t>
  </si>
  <si>
    <t>生态效益 指标</t>
  </si>
  <si>
    <t>指标1：改善道路环境</t>
  </si>
  <si>
    <t>可持续影响指标</t>
  </si>
  <si>
    <t>指标1：持续向好</t>
  </si>
  <si>
    <t>满意度指标</t>
  </si>
  <si>
    <t>服务对象满意度指标</t>
  </si>
  <si>
    <t>指标1：满意</t>
  </si>
  <si>
    <r>
      <t>表1</t>
    </r>
    <r>
      <rPr>
        <sz val="9"/>
        <rFont val="宋体"/>
        <family val="0"/>
      </rPr>
      <t>4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</si>
  <si>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</si>
  <si>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t>部门（单位）名称</t>
  </si>
  <si>
    <t>丹凤县交通运输局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</si>
  <si>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</si>
  <si>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</si>
  <si>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</si>
  <si>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</si>
  <si>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</si>
  <si>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</si>
  <si>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</si>
  <si>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</si>
  <si>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公路建设及行业管理</t>
  </si>
  <si>
    <t>任务2</t>
  </si>
  <si>
    <t>农村公路养护</t>
  </si>
  <si>
    <t>任务3</t>
  </si>
  <si>
    <t xml:space="preserve"> 道路运输市场管理</t>
  </si>
  <si>
    <t>金额合计</t>
  </si>
  <si>
    <t>年度总体目标</t>
  </si>
  <si>
    <t xml:space="preserve">目标1：履行部门行政职能 
目标2：完成基础设施道路建设任务  
目标3：加强运输商场管理  
目标4： </t>
  </si>
  <si>
    <t>年度绩效指标</t>
  </si>
  <si>
    <t xml:space="preserve">指标1：2019年公路养护任务 </t>
  </si>
  <si>
    <t>完成</t>
  </si>
  <si>
    <t>指标2： 2019年项目建设任务</t>
  </si>
  <si>
    <t>指标3：</t>
  </si>
  <si>
    <t>指标1： 道路运输市场管理</t>
  </si>
  <si>
    <t>安全有序</t>
  </si>
  <si>
    <t>指标2： 项目建设</t>
  </si>
  <si>
    <t>合格</t>
  </si>
  <si>
    <t>指标3： 公路养护</t>
  </si>
  <si>
    <r>
      <t>指标2：</t>
    </r>
    <r>
      <rPr>
        <sz val="9"/>
        <rFont val="宋体"/>
        <family val="0"/>
      </rPr>
      <t xml:space="preserve"> </t>
    </r>
  </si>
  <si>
    <t xml:space="preserve">指标2： </t>
  </si>
  <si>
    <t>履职效益</t>
  </si>
  <si>
    <t>指标1： 严格履职</t>
  </si>
  <si>
    <t xml:space="preserve">良好 </t>
  </si>
  <si>
    <t xml:space="preserve">指标3： </t>
  </si>
  <si>
    <t xml:space="preserve">指标4： </t>
  </si>
  <si>
    <t>指标1： 满意</t>
  </si>
  <si>
    <t xml:space="preserve">满意 </t>
  </si>
  <si>
    <t>指标4：</t>
  </si>
  <si>
    <r>
      <t>表1</t>
    </r>
    <r>
      <rPr>
        <sz val="9"/>
        <rFont val="宋体"/>
        <family val="0"/>
      </rPr>
      <t>5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</si>
  <si>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</si>
  <si>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>目标1：                                            目标2：                                         目标3：                                              ......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</si>
</sst>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0.00_);[Red]\(0.00\)"/>
    <numFmt numFmtId="182" formatCode="#,##0.0000"/>
  </numFmts>
  <fonts count="54">
    <font>
      <sz val="9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6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19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1" xfId="0" applyBorder="1" applyAlignment="1">
      <alignment vertical="center"/>
    </xf>
    <xf numFmtId="0" fontId="0" fillId="0" borderId="17" xfId="0" applyFont="1" applyBorder="1" applyAlignment="1">
      <alignment vertical="center" textRotation="255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9" fontId="0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9" fontId="0" fillId="0" borderId="20" xfId="0" applyNumberForma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21" xfId="18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21" xfId="18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20" xfId="18" applyNumberFormat="1" applyFont="1" applyFill="1" applyBorder="1" applyAlignment="1" applyProtection="1">
      <alignment horizontal="left" vertical="center" wrapText="1"/>
      <protection/>
    </xf>
    <xf numFmtId="0" fontId="53" fillId="0" borderId="1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4" fontId="4" fillId="0" borderId="11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horizontal="left" vertical="center"/>
    </xf>
    <xf numFmtId="4" fontId="0" fillId="0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right" vertical="center" wrapText="1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11" xfId="0" applyNumberFormat="1" applyFill="1" applyBorder="1" applyAlignment="1" applyProtection="1">
      <alignment horizontal="left" vertical="center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1" xfId="0" applyNumberFormat="1" applyFont="1" applyFill="1" applyBorder="1" applyAlignment="1" applyProtection="1">
      <alignment horizontal="left" vertical="center" wrapText="1"/>
      <protection/>
    </xf>
    <xf numFmtId="181" fontId="0" fillId="0" borderId="20" xfId="18" applyNumberFormat="1" applyFont="1" applyFill="1" applyBorder="1" applyAlignment="1" applyProtection="1">
      <alignment horizontal="left" vertical="center" wrapText="1"/>
      <protection/>
    </xf>
    <xf numFmtId="0" fontId="5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81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Fill="1" applyBorder="1" applyAlignment="1">
      <alignment vertical="center"/>
    </xf>
    <xf numFmtId="4" fontId="0" fillId="0" borderId="19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82" fontId="0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63" applyFont="1">
      <alignment/>
      <protection/>
    </xf>
    <xf numFmtId="0" fontId="9" fillId="0" borderId="0" xfId="63" applyNumberFormat="1" applyFont="1" applyAlignment="1">
      <alignment horizontal="center" vertical="center"/>
      <protection/>
    </xf>
    <xf numFmtId="0" fontId="0" fillId="0" borderId="0" xfId="63">
      <alignment/>
      <protection/>
    </xf>
    <xf numFmtId="0" fontId="10" fillId="0" borderId="0" xfId="63" applyFont="1" applyAlignment="1">
      <alignment horizontal="center"/>
      <protection/>
    </xf>
    <xf numFmtId="0" fontId="9" fillId="0" borderId="11" xfId="63" applyNumberFormat="1" applyFont="1" applyBorder="1" applyAlignment="1">
      <alignment horizontal="center" vertical="center"/>
      <protection/>
    </xf>
    <xf numFmtId="0" fontId="9" fillId="0" borderId="20" xfId="63" applyNumberFormat="1" applyFont="1" applyBorder="1" applyAlignment="1">
      <alignment horizontal="center" vertical="center"/>
      <protection/>
    </xf>
    <xf numFmtId="0" fontId="9" fillId="0" borderId="21" xfId="63" applyNumberFormat="1" applyFont="1" applyBorder="1" applyAlignment="1">
      <alignment horizontal="center" vertical="center"/>
      <protection/>
    </xf>
    <xf numFmtId="0" fontId="9" fillId="0" borderId="11" xfId="63" applyNumberFormat="1" applyFont="1" applyBorder="1" applyAlignment="1">
      <alignment horizontal="left" vertical="center"/>
      <protection/>
    </xf>
    <xf numFmtId="0" fontId="9" fillId="0" borderId="17" xfId="63" applyNumberFormat="1" applyFont="1" applyBorder="1" applyAlignment="1">
      <alignment horizontal="left" vertical="center"/>
      <protection/>
    </xf>
    <xf numFmtId="0" fontId="9" fillId="0" borderId="22" xfId="63" applyNumberFormat="1" applyFont="1" applyBorder="1" applyAlignment="1">
      <alignment horizontal="center" vertical="center"/>
      <protection/>
    </xf>
    <xf numFmtId="0" fontId="9" fillId="0" borderId="17" xfId="63" applyNumberFormat="1" applyFont="1" applyBorder="1" applyAlignment="1">
      <alignment horizontal="center" vertical="center"/>
      <protection/>
    </xf>
    <xf numFmtId="0" fontId="11" fillId="0" borderId="0" xfId="63" applyFont="1">
      <alignment/>
      <protection/>
    </xf>
    <xf numFmtId="0" fontId="12" fillId="0" borderId="0" xfId="63" applyFont="1" applyFill="1" applyAlignment="1">
      <alignment horizontal="center" vertical="center"/>
      <protection/>
    </xf>
    <xf numFmtId="49" fontId="13" fillId="0" borderId="0" xfId="63" applyNumberFormat="1" applyFont="1" applyFill="1" applyAlignment="1" applyProtection="1">
      <alignment horizontal="center" vertical="center"/>
      <protection/>
    </xf>
    <xf numFmtId="0" fontId="13" fillId="0" borderId="0" xfId="63" applyFont="1" applyBorder="1" applyAlignment="1">
      <alignment horizontal="left"/>
      <protection/>
    </xf>
    <xf numFmtId="0" fontId="0" fillId="0" borderId="0" xfId="63" applyBorder="1">
      <alignment/>
      <protection/>
    </xf>
    <xf numFmtId="0" fontId="0" fillId="0" borderId="0" xfId="63" applyFill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70" zoomScaleNormal="70" workbookViewId="0" topLeftCell="A1">
      <selection activeCell="C9" sqref="C9"/>
    </sheetView>
  </sheetViews>
  <sheetFormatPr defaultColWidth="9.16015625" defaultRowHeight="11.25"/>
  <cols>
    <col min="1" max="1" width="163" style="175" customWidth="1"/>
    <col min="2" max="2" width="62.83203125" style="175" customWidth="1"/>
    <col min="3" max="16384" width="9.16015625" style="175" customWidth="1"/>
  </cols>
  <sheetData>
    <row r="1" ht="25.5">
      <c r="A1" s="184" t="s">
        <v>0</v>
      </c>
    </row>
    <row r="2" ht="93" customHeight="1">
      <c r="A2" s="185" t="s">
        <v>1</v>
      </c>
    </row>
    <row r="3" spans="1:14" ht="93.75" customHeight="1">
      <c r="A3" s="186"/>
      <c r="N3" s="189"/>
    </row>
    <row r="4" ht="81.75" customHeight="1">
      <c r="A4" s="187" t="s">
        <v>2</v>
      </c>
    </row>
    <row r="5" ht="81.75" customHeight="1">
      <c r="A5" s="187" t="s">
        <v>3</v>
      </c>
    </row>
    <row r="6" ht="70.5" customHeight="1">
      <c r="A6" s="187" t="s">
        <v>4</v>
      </c>
    </row>
    <row r="7" ht="12.75" customHeight="1">
      <c r="A7" s="188"/>
    </row>
    <row r="8" ht="12.75" customHeight="1">
      <c r="A8" s="188"/>
    </row>
    <row r="9" ht="12.75" customHeight="1">
      <c r="A9" s="188"/>
    </row>
    <row r="10" ht="12.75" customHeight="1">
      <c r="A10" s="188"/>
    </row>
    <row r="11" ht="12.75" customHeight="1">
      <c r="A11" s="188"/>
    </row>
    <row r="12" ht="12.75" customHeight="1">
      <c r="A12" s="188"/>
    </row>
    <row r="13" ht="12.75" customHeight="1">
      <c r="A13" s="188"/>
    </row>
    <row r="14" ht="12.75" customHeight="1"/>
  </sheetData>
  <sheetProtection/>
  <printOptions horizontalCentered="1" verticalCentered="1"/>
  <pageMargins left="0.75" right="0.75" top="0.16" bottom="1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1">
      <selection activeCell="J8" sqref="J8"/>
    </sheetView>
  </sheetViews>
  <sheetFormatPr defaultColWidth="9.16015625" defaultRowHeight="22.5" customHeight="1"/>
  <cols>
    <col min="1" max="1" width="10.83203125" style="0" customWidth="1"/>
    <col min="2" max="2" width="32.33203125" style="0" customWidth="1"/>
    <col min="3" max="3" width="10.33203125" style="0" customWidth="1"/>
    <col min="4" max="4" width="19.16015625" style="0" customWidth="1"/>
    <col min="5" max="5" width="11.33203125" style="0" customWidth="1"/>
    <col min="6" max="6" width="12.83203125" style="0" customWidth="1"/>
    <col min="7" max="7" width="9.5" style="0" customWidth="1"/>
    <col min="8" max="8" width="9" style="0" customWidth="1"/>
  </cols>
  <sheetData>
    <row r="1" ht="22.5" customHeight="1">
      <c r="A1" s="124" t="s">
        <v>25</v>
      </c>
    </row>
    <row r="2" spans="1:8" ht="22.5" customHeight="1">
      <c r="A2" s="71" t="s">
        <v>266</v>
      </c>
      <c r="B2" s="71"/>
      <c r="C2" s="71"/>
      <c r="D2" s="71"/>
      <c r="E2" s="71"/>
      <c r="F2" s="71"/>
      <c r="G2" s="71"/>
      <c r="H2" s="71"/>
    </row>
    <row r="3" ht="22.5" customHeight="1">
      <c r="H3" s="94" t="s">
        <v>46</v>
      </c>
    </row>
    <row r="4" spans="1:8" ht="33" customHeight="1">
      <c r="A4" s="6" t="s">
        <v>206</v>
      </c>
      <c r="B4" s="6" t="s">
        <v>207</v>
      </c>
      <c r="C4" s="6" t="s">
        <v>208</v>
      </c>
      <c r="D4" s="6" t="s">
        <v>209</v>
      </c>
      <c r="E4" s="6" t="s">
        <v>127</v>
      </c>
      <c r="F4" s="6" t="s">
        <v>161</v>
      </c>
      <c r="G4" s="6" t="s">
        <v>162</v>
      </c>
      <c r="H4" s="6" t="s">
        <v>164</v>
      </c>
    </row>
    <row r="5" spans="1:8" ht="22.5" customHeight="1">
      <c r="A5" s="4" t="s">
        <v>137</v>
      </c>
      <c r="B5" s="4" t="s">
        <v>137</v>
      </c>
      <c r="C5" s="4" t="s">
        <v>137</v>
      </c>
      <c r="D5" s="4" t="s">
        <v>137</v>
      </c>
      <c r="E5" s="4">
        <v>1</v>
      </c>
      <c r="F5" s="4">
        <v>2</v>
      </c>
      <c r="G5" s="4">
        <v>3</v>
      </c>
      <c r="H5" s="4" t="s">
        <v>137</v>
      </c>
    </row>
    <row r="6" spans="1:8" ht="22.5" customHeight="1">
      <c r="A6" s="120"/>
      <c r="B6" s="120"/>
      <c r="C6" s="96"/>
      <c r="D6" s="95" t="s">
        <v>127</v>
      </c>
      <c r="E6" s="125">
        <f>F6+G6</f>
        <v>567.5499999999998</v>
      </c>
      <c r="F6" s="125">
        <f>F7+F17+F25</f>
        <v>559.8799999999999</v>
      </c>
      <c r="G6" s="125">
        <f>G7+G17+G25</f>
        <v>7.67</v>
      </c>
      <c r="H6" s="78"/>
    </row>
    <row r="7" spans="1:8" ht="22.5" customHeight="1">
      <c r="A7" s="126" t="s">
        <v>210</v>
      </c>
      <c r="B7" s="120" t="s">
        <v>211</v>
      </c>
      <c r="C7" s="91" t="s">
        <v>212</v>
      </c>
      <c r="D7" s="91" t="s">
        <v>213</v>
      </c>
      <c r="E7" s="125">
        <f aca="true" t="shared" si="0" ref="E7:E26">F7+G7+H7</f>
        <v>558.3199999999999</v>
      </c>
      <c r="F7" s="125">
        <f>SUM(F8:F16)</f>
        <v>558.3199999999999</v>
      </c>
      <c r="G7" s="125"/>
      <c r="H7" s="78"/>
    </row>
    <row r="8" spans="1:8" ht="22.5" customHeight="1">
      <c r="A8" s="127" t="s">
        <v>214</v>
      </c>
      <c r="B8" s="120" t="s">
        <v>215</v>
      </c>
      <c r="C8" s="91" t="s">
        <v>216</v>
      </c>
      <c r="D8" s="91" t="s">
        <v>217</v>
      </c>
      <c r="E8" s="125">
        <f t="shared" si="0"/>
        <v>334.71</v>
      </c>
      <c r="F8" s="125">
        <v>334.71</v>
      </c>
      <c r="G8" s="125"/>
      <c r="H8" s="78"/>
    </row>
    <row r="9" spans="1:8" ht="22.5" customHeight="1">
      <c r="A9" s="127" t="s">
        <v>218</v>
      </c>
      <c r="B9" s="120" t="s">
        <v>219</v>
      </c>
      <c r="C9" s="91" t="s">
        <v>216</v>
      </c>
      <c r="D9" s="91" t="s">
        <v>217</v>
      </c>
      <c r="E9" s="125">
        <f t="shared" si="0"/>
        <v>47.21</v>
      </c>
      <c r="F9" s="125">
        <v>47.21</v>
      </c>
      <c r="G9" s="125"/>
      <c r="H9" s="78"/>
    </row>
    <row r="10" spans="1:8" ht="22.5" customHeight="1">
      <c r="A10" s="127" t="s">
        <v>220</v>
      </c>
      <c r="B10" s="120" t="s">
        <v>221</v>
      </c>
      <c r="C10" s="91" t="s">
        <v>216</v>
      </c>
      <c r="D10" s="91" t="s">
        <v>217</v>
      </c>
      <c r="E10" s="125">
        <f t="shared" si="0"/>
        <v>4.98</v>
      </c>
      <c r="F10" s="125">
        <v>4.98</v>
      </c>
      <c r="G10" s="125"/>
      <c r="H10" s="78"/>
    </row>
    <row r="11" spans="1:8" ht="22.5" customHeight="1">
      <c r="A11" s="127" t="s">
        <v>222</v>
      </c>
      <c r="B11" s="120" t="s">
        <v>223</v>
      </c>
      <c r="C11" s="91" t="s">
        <v>216</v>
      </c>
      <c r="D11" s="91" t="s">
        <v>217</v>
      </c>
      <c r="E11" s="125">
        <f t="shared" si="0"/>
        <v>16.52</v>
      </c>
      <c r="F11" s="125">
        <v>16.52</v>
      </c>
      <c r="G11" s="125"/>
      <c r="H11" s="78"/>
    </row>
    <row r="12" spans="1:8" ht="22.5" customHeight="1">
      <c r="A12" s="127" t="s">
        <v>224</v>
      </c>
      <c r="B12" s="120" t="s">
        <v>225</v>
      </c>
      <c r="C12" s="91" t="s">
        <v>226</v>
      </c>
      <c r="D12" s="91" t="s">
        <v>227</v>
      </c>
      <c r="E12" s="125">
        <f t="shared" si="0"/>
        <v>72.76</v>
      </c>
      <c r="F12" s="125">
        <v>72.76</v>
      </c>
      <c r="G12" s="125"/>
      <c r="H12" s="78"/>
    </row>
    <row r="13" spans="1:8" ht="22.5" customHeight="1">
      <c r="A13" s="127" t="s">
        <v>228</v>
      </c>
      <c r="B13" s="120" t="s">
        <v>229</v>
      </c>
      <c r="C13" s="91" t="s">
        <v>226</v>
      </c>
      <c r="D13" s="91" t="s">
        <v>227</v>
      </c>
      <c r="E13" s="125">
        <f t="shared" si="0"/>
        <v>27.48</v>
      </c>
      <c r="F13" s="125">
        <v>27.48</v>
      </c>
      <c r="G13" s="125"/>
      <c r="H13" s="78"/>
    </row>
    <row r="14" spans="1:8" ht="22.5" customHeight="1">
      <c r="A14" s="126" t="s">
        <v>230</v>
      </c>
      <c r="B14" s="120" t="s">
        <v>231</v>
      </c>
      <c r="C14" s="91" t="s">
        <v>226</v>
      </c>
      <c r="D14" s="91" t="s">
        <v>227</v>
      </c>
      <c r="E14" s="125">
        <f t="shared" si="0"/>
        <v>4.53</v>
      </c>
      <c r="F14" s="125">
        <v>4.53</v>
      </c>
      <c r="G14" s="125"/>
      <c r="H14" s="78"/>
    </row>
    <row r="15" spans="1:8" ht="22.5" customHeight="1">
      <c r="A15" s="126" t="s">
        <v>232</v>
      </c>
      <c r="B15" s="120" t="s">
        <v>233</v>
      </c>
      <c r="C15" s="91" t="s">
        <v>234</v>
      </c>
      <c r="D15" s="120" t="s">
        <v>233</v>
      </c>
      <c r="E15" s="125">
        <f t="shared" si="0"/>
        <v>43.66</v>
      </c>
      <c r="F15" s="125">
        <v>43.66</v>
      </c>
      <c r="G15" s="125"/>
      <c r="H15" s="78"/>
    </row>
    <row r="16" spans="1:8" ht="22.5" customHeight="1">
      <c r="A16" s="126" t="s">
        <v>235</v>
      </c>
      <c r="B16" s="120" t="s">
        <v>236</v>
      </c>
      <c r="C16" s="91" t="s">
        <v>237</v>
      </c>
      <c r="D16" s="120" t="s">
        <v>236</v>
      </c>
      <c r="E16" s="125">
        <f t="shared" si="0"/>
        <v>6.47</v>
      </c>
      <c r="F16" s="125">
        <v>6.47</v>
      </c>
      <c r="G16" s="125"/>
      <c r="H16" s="78"/>
    </row>
    <row r="17" spans="1:8" ht="22.5" customHeight="1">
      <c r="A17" s="126">
        <v>302</v>
      </c>
      <c r="B17" s="120" t="s">
        <v>238</v>
      </c>
      <c r="C17" s="91" t="s">
        <v>239</v>
      </c>
      <c r="D17" s="120" t="s">
        <v>240</v>
      </c>
      <c r="E17" s="125">
        <f t="shared" si="0"/>
        <v>7.67</v>
      </c>
      <c r="F17" s="125">
        <f>SUM(F18:F24)</f>
        <v>0</v>
      </c>
      <c r="G17" s="125">
        <f>SUM(G18:G24)</f>
        <v>7.67</v>
      </c>
      <c r="H17" s="128"/>
    </row>
    <row r="18" spans="1:8" ht="22.5" customHeight="1">
      <c r="A18" s="126" t="s">
        <v>241</v>
      </c>
      <c r="B18" s="120" t="s">
        <v>242</v>
      </c>
      <c r="C18" s="91" t="s">
        <v>243</v>
      </c>
      <c r="D18" s="91" t="s">
        <v>244</v>
      </c>
      <c r="E18" s="125">
        <f t="shared" si="0"/>
        <v>5.67</v>
      </c>
      <c r="F18" s="125"/>
      <c r="G18" s="125">
        <v>5.67</v>
      </c>
      <c r="H18" s="129"/>
    </row>
    <row r="19" spans="1:8" ht="22.5" customHeight="1">
      <c r="A19" s="126" t="s">
        <v>245</v>
      </c>
      <c r="B19" s="120" t="s">
        <v>246</v>
      </c>
      <c r="C19" s="91" t="s">
        <v>243</v>
      </c>
      <c r="D19" s="91" t="s">
        <v>244</v>
      </c>
      <c r="E19" s="125">
        <f t="shared" si="0"/>
        <v>0</v>
      </c>
      <c r="F19" s="125"/>
      <c r="G19" s="125"/>
      <c r="H19" s="129"/>
    </row>
    <row r="20" spans="1:8" ht="22.5" customHeight="1">
      <c r="A20" s="126" t="s">
        <v>247</v>
      </c>
      <c r="B20" s="120" t="s">
        <v>248</v>
      </c>
      <c r="C20" s="91" t="s">
        <v>243</v>
      </c>
      <c r="D20" s="91" t="s">
        <v>244</v>
      </c>
      <c r="E20" s="125">
        <f t="shared" si="0"/>
        <v>0</v>
      </c>
      <c r="F20" s="125"/>
      <c r="G20" s="125"/>
      <c r="H20" s="129"/>
    </row>
    <row r="21" spans="1:8" ht="22.5" customHeight="1">
      <c r="A21" s="126" t="s">
        <v>249</v>
      </c>
      <c r="B21" s="120" t="s">
        <v>250</v>
      </c>
      <c r="C21" s="91" t="s">
        <v>243</v>
      </c>
      <c r="D21" s="91" t="s">
        <v>244</v>
      </c>
      <c r="E21" s="125">
        <f t="shared" si="0"/>
        <v>0.2</v>
      </c>
      <c r="F21" s="125"/>
      <c r="G21" s="125">
        <v>0.2</v>
      </c>
      <c r="H21" s="129"/>
    </row>
    <row r="22" spans="1:8" ht="22.5" customHeight="1">
      <c r="A22" s="126" t="s">
        <v>251</v>
      </c>
      <c r="B22" s="120" t="s">
        <v>252</v>
      </c>
      <c r="C22" s="91" t="s">
        <v>243</v>
      </c>
      <c r="D22" s="91" t="s">
        <v>244</v>
      </c>
      <c r="E22" s="125">
        <f t="shared" si="0"/>
        <v>1.5</v>
      </c>
      <c r="F22" s="125"/>
      <c r="G22" s="125">
        <v>1.5</v>
      </c>
      <c r="H22" s="129"/>
    </row>
    <row r="23" spans="1:8" ht="22.5" customHeight="1">
      <c r="A23" s="126" t="s">
        <v>253</v>
      </c>
      <c r="B23" s="120" t="s">
        <v>254</v>
      </c>
      <c r="C23" s="91" t="s">
        <v>243</v>
      </c>
      <c r="D23" s="91" t="s">
        <v>244</v>
      </c>
      <c r="E23" s="125">
        <f t="shared" si="0"/>
        <v>0.3</v>
      </c>
      <c r="F23" s="125"/>
      <c r="G23" s="125">
        <v>0.3</v>
      </c>
      <c r="H23" s="129"/>
    </row>
    <row r="24" spans="1:8" ht="22.5" customHeight="1">
      <c r="A24" s="126" t="s">
        <v>255</v>
      </c>
      <c r="B24" s="129" t="s">
        <v>256</v>
      </c>
      <c r="C24" s="91" t="s">
        <v>257</v>
      </c>
      <c r="D24" s="129" t="s">
        <v>258</v>
      </c>
      <c r="E24" s="125">
        <f t="shared" si="0"/>
        <v>0</v>
      </c>
      <c r="F24" s="129"/>
      <c r="G24" s="129"/>
      <c r="H24" s="129"/>
    </row>
    <row r="25" spans="1:8" ht="22.5" customHeight="1">
      <c r="A25" s="130">
        <v>303</v>
      </c>
      <c r="B25" s="129" t="s">
        <v>259</v>
      </c>
      <c r="C25" s="131">
        <v>509</v>
      </c>
      <c r="D25" s="129" t="s">
        <v>260</v>
      </c>
      <c r="E25" s="125">
        <f t="shared" si="0"/>
        <v>1.56</v>
      </c>
      <c r="F25" s="129">
        <v>1.56</v>
      </c>
      <c r="G25" s="129"/>
      <c r="H25" s="129"/>
    </row>
    <row r="26" spans="1:8" ht="22.5" customHeight="1">
      <c r="A26" s="130" t="s">
        <v>261</v>
      </c>
      <c r="B26" s="129" t="s">
        <v>262</v>
      </c>
      <c r="C26" s="131" t="s">
        <v>263</v>
      </c>
      <c r="D26" s="129" t="s">
        <v>264</v>
      </c>
      <c r="E26" s="125">
        <f t="shared" si="0"/>
        <v>1.56</v>
      </c>
      <c r="F26" s="129">
        <v>1.56</v>
      </c>
      <c r="G26" s="129"/>
      <c r="H26" s="129"/>
    </row>
  </sheetData>
  <sheetProtection/>
  <mergeCells count="1">
    <mergeCell ref="A2:H2"/>
  </mergeCells>
  <printOptions horizontalCentered="1"/>
  <pageMargins left="0.39" right="0.39" top="0.99" bottom="0.7900000000000001" header="0.5" footer="0.5"/>
  <pageSetup fitToHeight="100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1">
      <selection activeCell="G2" sqref="G2"/>
    </sheetView>
  </sheetViews>
  <sheetFormatPr defaultColWidth="9.16015625" defaultRowHeight="12.75" customHeight="1"/>
  <cols>
    <col min="1" max="1" width="19.66015625" style="0" customWidth="1"/>
    <col min="2" max="2" width="10.83203125" style="0" customWidth="1"/>
    <col min="3" max="3" width="28.16015625" style="0" customWidth="1"/>
    <col min="4" max="4" width="10.83203125" style="0" customWidth="1"/>
    <col min="5" max="5" width="39.5" style="0" customWidth="1"/>
    <col min="6" max="6" width="10.83203125" style="0" customWidth="1"/>
    <col min="7" max="7" width="37.83203125" style="0" customWidth="1"/>
  </cols>
  <sheetData>
    <row r="1" spans="1:6" ht="22.5" customHeight="1">
      <c r="A1" s="101" t="s">
        <v>27</v>
      </c>
      <c r="B1" s="102"/>
      <c r="C1" s="102"/>
      <c r="D1" s="102"/>
      <c r="E1" s="102"/>
      <c r="F1" s="103"/>
    </row>
    <row r="2" spans="1:6" ht="22.5" customHeight="1">
      <c r="A2" s="104" t="s">
        <v>267</v>
      </c>
      <c r="B2" s="104"/>
      <c r="C2" s="104"/>
      <c r="D2" s="104"/>
      <c r="E2" s="104"/>
      <c r="F2" s="104"/>
    </row>
    <row r="3" spans="1:6" ht="22.5" customHeight="1">
      <c r="A3" s="105"/>
      <c r="B3" s="105"/>
      <c r="C3" s="105"/>
      <c r="D3" s="105"/>
      <c r="E3" s="106"/>
      <c r="F3" s="107" t="s">
        <v>46</v>
      </c>
    </row>
    <row r="4" spans="1:8" ht="22.5" customHeight="1">
      <c r="A4" s="108" t="s">
        <v>47</v>
      </c>
      <c r="B4" s="108"/>
      <c r="C4" s="109" t="s">
        <v>48</v>
      </c>
      <c r="D4" s="110"/>
      <c r="E4" s="110"/>
      <c r="F4" s="110"/>
      <c r="G4" s="110"/>
      <c r="H4" s="111"/>
    </row>
    <row r="5" spans="1:8" ht="33.75" customHeight="1">
      <c r="A5" s="108" t="s">
        <v>49</v>
      </c>
      <c r="B5" s="108" t="s">
        <v>50</v>
      </c>
      <c r="C5" s="108" t="s">
        <v>51</v>
      </c>
      <c r="D5" s="112" t="s">
        <v>50</v>
      </c>
      <c r="E5" s="112" t="s">
        <v>268</v>
      </c>
      <c r="F5" s="112" t="s">
        <v>50</v>
      </c>
      <c r="G5" s="112" t="s">
        <v>269</v>
      </c>
      <c r="H5" s="112" t="s">
        <v>50</v>
      </c>
    </row>
    <row r="6" spans="1:8" ht="22.5" customHeight="1">
      <c r="A6" s="113" t="s">
        <v>270</v>
      </c>
      <c r="B6" s="80"/>
      <c r="C6" s="114" t="s">
        <v>271</v>
      </c>
      <c r="D6" s="115"/>
      <c r="E6" s="114" t="s">
        <v>272</v>
      </c>
      <c r="F6" s="114"/>
      <c r="G6" s="114" t="s">
        <v>273</v>
      </c>
      <c r="H6" s="114"/>
    </row>
    <row r="7" spans="1:8" ht="22.5" customHeight="1">
      <c r="A7" s="116"/>
      <c r="B7" s="80"/>
      <c r="C7" s="114" t="s">
        <v>274</v>
      </c>
      <c r="D7" s="115"/>
      <c r="E7" s="114" t="s">
        <v>275</v>
      </c>
      <c r="F7" s="114"/>
      <c r="G7" s="114" t="s">
        <v>276</v>
      </c>
      <c r="H7" s="114"/>
    </row>
    <row r="8" spans="1:8" ht="22.5" customHeight="1">
      <c r="A8" s="116"/>
      <c r="B8" s="80"/>
      <c r="C8" s="114" t="s">
        <v>277</v>
      </c>
      <c r="D8" s="115"/>
      <c r="E8" s="114" t="s">
        <v>278</v>
      </c>
      <c r="F8" s="114"/>
      <c r="G8" s="114" t="s">
        <v>279</v>
      </c>
      <c r="H8" s="114"/>
    </row>
    <row r="9" spans="1:8" ht="22.5" customHeight="1">
      <c r="A9" s="113"/>
      <c r="B9" s="80"/>
      <c r="C9" s="114" t="s">
        <v>280</v>
      </c>
      <c r="D9" s="115"/>
      <c r="E9" s="114" t="s">
        <v>281</v>
      </c>
      <c r="F9" s="114"/>
      <c r="G9" s="114" t="s">
        <v>282</v>
      </c>
      <c r="H9" s="114"/>
    </row>
    <row r="10" spans="1:8" ht="22.5" customHeight="1">
      <c r="A10" s="113"/>
      <c r="B10" s="80"/>
      <c r="C10" s="114" t="s">
        <v>283</v>
      </c>
      <c r="D10" s="115"/>
      <c r="E10" s="114" t="s">
        <v>284</v>
      </c>
      <c r="F10" s="114"/>
      <c r="G10" s="114" t="s">
        <v>285</v>
      </c>
      <c r="H10" s="114"/>
    </row>
    <row r="11" spans="1:8" ht="22.5" customHeight="1">
      <c r="A11" s="113"/>
      <c r="B11" s="80"/>
      <c r="C11" s="114" t="s">
        <v>286</v>
      </c>
      <c r="D11" s="115"/>
      <c r="E11" s="114" t="s">
        <v>287</v>
      </c>
      <c r="F11" s="114"/>
      <c r="G11" s="114" t="s">
        <v>288</v>
      </c>
      <c r="H11" s="114"/>
    </row>
    <row r="12" spans="1:8" ht="22.5" customHeight="1">
      <c r="A12" s="113"/>
      <c r="B12" s="80"/>
      <c r="C12" s="114" t="s">
        <v>289</v>
      </c>
      <c r="D12" s="115"/>
      <c r="E12" s="114" t="s">
        <v>275</v>
      </c>
      <c r="F12" s="114"/>
      <c r="G12" s="114" t="s">
        <v>290</v>
      </c>
      <c r="H12" s="114"/>
    </row>
    <row r="13" spans="1:8" ht="22.5" customHeight="1">
      <c r="A13" s="113"/>
      <c r="B13" s="80"/>
      <c r="C13" s="114" t="s">
        <v>291</v>
      </c>
      <c r="D13" s="115"/>
      <c r="E13" s="114" t="s">
        <v>278</v>
      </c>
      <c r="F13" s="114"/>
      <c r="G13" s="114" t="s">
        <v>292</v>
      </c>
      <c r="H13" s="114"/>
    </row>
    <row r="14" spans="1:8" ht="22.5" customHeight="1">
      <c r="A14" s="117"/>
      <c r="B14" s="80"/>
      <c r="C14" s="114" t="s">
        <v>293</v>
      </c>
      <c r="D14" s="115"/>
      <c r="E14" s="114" t="s">
        <v>281</v>
      </c>
      <c r="F14" s="114"/>
      <c r="G14" s="114" t="s">
        <v>294</v>
      </c>
      <c r="H14" s="114"/>
    </row>
    <row r="15" spans="1:8" ht="22.5" customHeight="1">
      <c r="A15" s="117"/>
      <c r="B15" s="80"/>
      <c r="C15" s="114" t="s">
        <v>295</v>
      </c>
      <c r="D15" s="115"/>
      <c r="E15" s="114" t="s">
        <v>296</v>
      </c>
      <c r="F15" s="114"/>
      <c r="G15" s="114" t="s">
        <v>297</v>
      </c>
      <c r="H15" s="114"/>
    </row>
    <row r="16" spans="1:8" ht="22.5" customHeight="1">
      <c r="A16" s="118"/>
      <c r="B16" s="119"/>
      <c r="C16" s="114" t="s">
        <v>298</v>
      </c>
      <c r="D16" s="115"/>
      <c r="E16" s="114" t="s">
        <v>299</v>
      </c>
      <c r="F16" s="114"/>
      <c r="G16" s="114" t="s">
        <v>300</v>
      </c>
      <c r="H16" s="114"/>
    </row>
    <row r="17" spans="1:8" ht="22.5" customHeight="1">
      <c r="A17" s="120"/>
      <c r="B17" s="121"/>
      <c r="C17" s="114" t="s">
        <v>301</v>
      </c>
      <c r="D17" s="115"/>
      <c r="E17" s="114" t="s">
        <v>302</v>
      </c>
      <c r="F17" s="114"/>
      <c r="G17" s="114" t="s">
        <v>303</v>
      </c>
      <c r="H17" s="114"/>
    </row>
    <row r="18" spans="1:8" ht="22.5" customHeight="1">
      <c r="A18" s="120"/>
      <c r="B18" s="119"/>
      <c r="C18" s="114" t="s">
        <v>304</v>
      </c>
      <c r="D18" s="115"/>
      <c r="E18" s="114" t="s">
        <v>305</v>
      </c>
      <c r="F18" s="114"/>
      <c r="G18" s="114" t="s">
        <v>306</v>
      </c>
      <c r="H18" s="114"/>
    </row>
    <row r="19" spans="1:8" ht="22.5" customHeight="1">
      <c r="A19" s="117"/>
      <c r="B19" s="119"/>
      <c r="C19" s="114" t="s">
        <v>307</v>
      </c>
      <c r="D19" s="115"/>
      <c r="E19" s="114" t="s">
        <v>308</v>
      </c>
      <c r="F19" s="114"/>
      <c r="G19" s="114" t="s">
        <v>309</v>
      </c>
      <c r="H19" s="114"/>
    </row>
    <row r="20" spans="1:8" ht="22.5" customHeight="1">
      <c r="A20" s="117"/>
      <c r="B20" s="80"/>
      <c r="C20" s="114" t="s">
        <v>310</v>
      </c>
      <c r="D20" s="115"/>
      <c r="E20" s="114" t="s">
        <v>311</v>
      </c>
      <c r="F20" s="114"/>
      <c r="G20" s="114" t="s">
        <v>312</v>
      </c>
      <c r="H20" s="114"/>
    </row>
    <row r="21" spans="1:8" ht="22.5" customHeight="1">
      <c r="A21" s="117"/>
      <c r="B21" s="80"/>
      <c r="C21" s="120"/>
      <c r="D21" s="115"/>
      <c r="E21" s="114" t="s">
        <v>313</v>
      </c>
      <c r="F21" s="114"/>
      <c r="G21" s="114"/>
      <c r="H21" s="114"/>
    </row>
    <row r="22" spans="1:8" ht="22.5" customHeight="1">
      <c r="A22" s="117"/>
      <c r="B22" s="80"/>
      <c r="C22" s="120"/>
      <c r="D22" s="115"/>
      <c r="E22" s="114" t="s">
        <v>314</v>
      </c>
      <c r="F22" s="114"/>
      <c r="G22" s="114"/>
      <c r="H22" s="114"/>
    </row>
    <row r="23" spans="1:8" ht="22.5" customHeight="1">
      <c r="A23" s="117"/>
      <c r="B23" s="80"/>
      <c r="C23" s="120"/>
      <c r="D23" s="115"/>
      <c r="E23" s="114" t="s">
        <v>315</v>
      </c>
      <c r="F23" s="114"/>
      <c r="G23" s="114"/>
      <c r="H23" s="114"/>
    </row>
    <row r="24" spans="1:8" ht="22.5" customHeight="1">
      <c r="A24" s="117"/>
      <c r="B24" s="80"/>
      <c r="C24" s="120"/>
      <c r="D24" s="115"/>
      <c r="E24" s="114" t="s">
        <v>316</v>
      </c>
      <c r="F24" s="114"/>
      <c r="G24" s="114"/>
      <c r="H24" s="114"/>
    </row>
    <row r="25" spans="1:8" ht="22.5" customHeight="1">
      <c r="A25" s="117"/>
      <c r="B25" s="80"/>
      <c r="C25" s="120"/>
      <c r="D25" s="115"/>
      <c r="E25" s="114"/>
      <c r="F25" s="114"/>
      <c r="G25" s="114"/>
      <c r="H25" s="114"/>
    </row>
    <row r="26" spans="1:8" ht="30" customHeight="1">
      <c r="A26" s="122" t="s">
        <v>110</v>
      </c>
      <c r="B26" s="123"/>
      <c r="C26" s="122" t="s">
        <v>111</v>
      </c>
      <c r="D26" s="123"/>
      <c r="E26" s="114" t="s">
        <v>111</v>
      </c>
      <c r="F26" s="114"/>
      <c r="G26" s="114"/>
      <c r="H26" s="114"/>
    </row>
  </sheetData>
  <sheetProtection/>
  <mergeCells count="4">
    <mergeCell ref="A2:F2"/>
    <mergeCell ref="A3:B3"/>
    <mergeCell ref="A4:B4"/>
    <mergeCell ref="C4:H4"/>
  </mergeCells>
  <printOptions horizontalCentered="1"/>
  <pageMargins left="0.16" right="0.16" top="0.99" bottom="0.98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17" sqref="C1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89" t="s">
        <v>31</v>
      </c>
    </row>
    <row r="2" spans="1:4" ht="28.5" customHeight="1">
      <c r="A2" s="90" t="s">
        <v>317</v>
      </c>
      <c r="B2" s="90"/>
      <c r="C2" s="90"/>
      <c r="D2" s="90"/>
    </row>
    <row r="3" ht="22.5" customHeight="1">
      <c r="D3" s="94" t="s">
        <v>46</v>
      </c>
    </row>
    <row r="4" spans="1:4" ht="22.5" customHeight="1">
      <c r="A4" s="6" t="s">
        <v>123</v>
      </c>
      <c r="B4" s="97" t="s">
        <v>318</v>
      </c>
      <c r="C4" s="6" t="s">
        <v>319</v>
      </c>
      <c r="D4" s="6" t="s">
        <v>320</v>
      </c>
    </row>
    <row r="5" spans="1:4" ht="18" customHeight="1">
      <c r="A5" s="4" t="s">
        <v>137</v>
      </c>
      <c r="B5" s="4" t="s">
        <v>137</v>
      </c>
      <c r="C5" s="4">
        <v>1</v>
      </c>
      <c r="D5" s="98"/>
    </row>
    <row r="6" spans="1:4" ht="18" customHeight="1">
      <c r="A6" s="96"/>
      <c r="B6" s="96" t="s">
        <v>127</v>
      </c>
      <c r="C6" s="80">
        <v>774.63</v>
      </c>
      <c r="D6" s="83"/>
    </row>
    <row r="7" spans="1:4" ht="18" customHeight="1">
      <c r="A7" s="99" t="s">
        <v>143</v>
      </c>
      <c r="B7" s="100" t="s">
        <v>144</v>
      </c>
      <c r="C7" s="80">
        <v>756.63</v>
      </c>
      <c r="D7" s="83"/>
    </row>
    <row r="8" spans="1:4" ht="18" customHeight="1">
      <c r="A8" s="99" t="s">
        <v>321</v>
      </c>
      <c r="B8" s="100" t="s">
        <v>322</v>
      </c>
      <c r="C8" s="80">
        <v>756.63</v>
      </c>
      <c r="D8" s="83" t="s">
        <v>323</v>
      </c>
    </row>
    <row r="9" spans="1:4" ht="18" customHeight="1">
      <c r="A9" s="99" t="s">
        <v>145</v>
      </c>
      <c r="B9" s="100" t="s">
        <v>146</v>
      </c>
      <c r="C9" s="80">
        <v>18</v>
      </c>
      <c r="D9" s="83"/>
    </row>
    <row r="10" spans="1:4" ht="18" customHeight="1">
      <c r="A10" s="99" t="s">
        <v>324</v>
      </c>
      <c r="B10" s="100" t="s">
        <v>322</v>
      </c>
      <c r="C10" s="80">
        <v>18</v>
      </c>
      <c r="D10" s="83" t="s">
        <v>325</v>
      </c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89" t="s">
        <v>33</v>
      </c>
    </row>
    <row r="2" spans="1:12" ht="23.25" customHeight="1">
      <c r="A2" s="90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3"/>
    </row>
    <row r="3" ht="26.25" customHeight="1">
      <c r="L3" s="94" t="s">
        <v>46</v>
      </c>
    </row>
    <row r="4" spans="1:12" ht="18" customHeight="1">
      <c r="A4" s="76" t="s">
        <v>326</v>
      </c>
      <c r="B4" s="76"/>
      <c r="C4" s="76"/>
      <c r="D4" s="76" t="s">
        <v>123</v>
      </c>
      <c r="E4" s="76" t="s">
        <v>327</v>
      </c>
      <c r="F4" s="76" t="s">
        <v>328</v>
      </c>
      <c r="G4" s="76" t="s">
        <v>329</v>
      </c>
      <c r="H4" s="76" t="s">
        <v>330</v>
      </c>
      <c r="I4" s="76" t="s">
        <v>331</v>
      </c>
      <c r="J4" s="76"/>
      <c r="K4" s="76" t="s">
        <v>332</v>
      </c>
      <c r="L4" s="73" t="s">
        <v>333</v>
      </c>
    </row>
    <row r="5" spans="1:12" ht="18" customHeight="1">
      <c r="A5" s="6" t="s">
        <v>334</v>
      </c>
      <c r="B5" s="6" t="s">
        <v>335</v>
      </c>
      <c r="C5" s="6" t="s">
        <v>336</v>
      </c>
      <c r="D5" s="76"/>
      <c r="E5" s="76"/>
      <c r="F5" s="76"/>
      <c r="G5" s="76"/>
      <c r="H5" s="76"/>
      <c r="I5" s="76" t="s">
        <v>334</v>
      </c>
      <c r="J5" s="76" t="s">
        <v>335</v>
      </c>
      <c r="K5" s="76"/>
      <c r="L5" s="73"/>
    </row>
    <row r="6" spans="1:12" ht="12.75" customHeight="1">
      <c r="A6" s="4" t="s">
        <v>137</v>
      </c>
      <c r="B6" s="4" t="s">
        <v>137</v>
      </c>
      <c r="C6" s="4" t="s">
        <v>137</v>
      </c>
      <c r="D6" s="4"/>
      <c r="E6" s="4"/>
      <c r="F6" s="4"/>
      <c r="G6" s="4" t="s">
        <v>137</v>
      </c>
      <c r="H6" s="4">
        <v>1</v>
      </c>
      <c r="I6" s="4" t="s">
        <v>137</v>
      </c>
      <c r="J6" s="4" t="s">
        <v>137</v>
      </c>
      <c r="K6" s="4">
        <v>2</v>
      </c>
      <c r="L6" s="4" t="s">
        <v>137</v>
      </c>
    </row>
    <row r="7" spans="1:12" ht="12.75" customHeight="1">
      <c r="A7" s="91"/>
      <c r="B7" s="91"/>
      <c r="C7" s="91"/>
      <c r="D7" s="91"/>
      <c r="E7" s="91"/>
      <c r="F7" s="91"/>
      <c r="G7" s="91"/>
      <c r="H7" s="83"/>
      <c r="I7" s="95"/>
      <c r="J7" s="95"/>
      <c r="K7" s="80"/>
      <c r="L7" s="96"/>
    </row>
    <row r="8" spans="1:12" ht="12.75" customHeight="1">
      <c r="A8" s="91"/>
      <c r="B8" s="91"/>
      <c r="C8" s="91"/>
      <c r="D8" s="91"/>
      <c r="E8" s="91"/>
      <c r="F8" s="91"/>
      <c r="G8" s="91"/>
      <c r="H8" s="83"/>
      <c r="I8" s="95"/>
      <c r="J8" s="95"/>
      <c r="K8" s="80"/>
      <c r="L8" s="96"/>
    </row>
    <row r="9" spans="1:12" ht="12.75" customHeight="1">
      <c r="A9" s="91"/>
      <c r="B9" s="91"/>
      <c r="C9" s="91"/>
      <c r="D9" s="91"/>
      <c r="E9" s="91"/>
      <c r="F9" s="91"/>
      <c r="G9" s="91"/>
      <c r="H9" s="83"/>
      <c r="I9" s="95"/>
      <c r="J9" s="95"/>
      <c r="K9" s="80"/>
      <c r="L9" s="96"/>
    </row>
    <row r="10" spans="1:13" ht="12.75" customHeight="1">
      <c r="A10" s="91"/>
      <c r="B10" s="91"/>
      <c r="C10" s="91"/>
      <c r="D10" s="91"/>
      <c r="E10" s="91"/>
      <c r="F10" s="91"/>
      <c r="G10" s="91"/>
      <c r="H10" s="83"/>
      <c r="I10" s="95"/>
      <c r="J10" s="95"/>
      <c r="K10" s="80"/>
      <c r="L10" s="96"/>
      <c r="M10" s="89"/>
    </row>
    <row r="11" spans="1:13" ht="12.75" customHeight="1">
      <c r="A11" s="91"/>
      <c r="B11" s="91"/>
      <c r="C11" s="91"/>
      <c r="D11" s="91"/>
      <c r="E11" s="91"/>
      <c r="F11" s="91"/>
      <c r="G11" s="91"/>
      <c r="H11" s="83"/>
      <c r="I11" s="95"/>
      <c r="J11" s="95"/>
      <c r="K11" s="80"/>
      <c r="L11" s="96"/>
      <c r="M11" s="89"/>
    </row>
    <row r="12" spans="1:13" ht="12.75" customHeight="1">
      <c r="A12" s="91"/>
      <c r="B12" s="91"/>
      <c r="C12" s="91"/>
      <c r="D12" s="91"/>
      <c r="E12" s="91"/>
      <c r="F12" s="91"/>
      <c r="G12" s="91"/>
      <c r="H12" s="83"/>
      <c r="I12" s="95"/>
      <c r="J12" s="95"/>
      <c r="K12" s="80"/>
      <c r="L12" s="96"/>
      <c r="M12" s="89"/>
    </row>
    <row r="13" spans="1:13" ht="12.75" customHeight="1">
      <c r="A13" s="91"/>
      <c r="B13" s="91"/>
      <c r="C13" s="91"/>
      <c r="D13" s="91"/>
      <c r="E13" s="91"/>
      <c r="F13" s="91"/>
      <c r="G13" s="91"/>
      <c r="H13" s="83"/>
      <c r="I13" s="95"/>
      <c r="J13" s="95"/>
      <c r="K13" s="80"/>
      <c r="L13" s="96"/>
      <c r="M13" s="89"/>
    </row>
    <row r="14" spans="1:12" ht="12.75" customHeight="1">
      <c r="A14" s="91"/>
      <c r="B14" s="91"/>
      <c r="C14" s="91"/>
      <c r="D14" s="91"/>
      <c r="E14" s="91"/>
      <c r="F14" s="91"/>
      <c r="G14" s="91"/>
      <c r="H14" s="83"/>
      <c r="I14" s="95"/>
      <c r="J14" s="95"/>
      <c r="K14" s="80"/>
      <c r="L14" s="96"/>
    </row>
    <row r="15" spans="1:12" ht="12.75" customHeight="1">
      <c r="A15" s="91"/>
      <c r="B15" s="91"/>
      <c r="C15" s="91"/>
      <c r="D15" s="91"/>
      <c r="E15" s="91"/>
      <c r="F15" s="91"/>
      <c r="G15" s="91"/>
      <c r="H15" s="83"/>
      <c r="I15" s="95"/>
      <c r="J15" s="95"/>
      <c r="K15" s="80"/>
      <c r="L15" s="96"/>
    </row>
    <row r="16" spans="1:12" ht="12.75" customHeight="1">
      <c r="A16" s="91"/>
      <c r="B16" s="91"/>
      <c r="C16" s="91"/>
      <c r="D16" s="91"/>
      <c r="E16" s="91"/>
      <c r="F16" s="91"/>
      <c r="G16" s="91"/>
      <c r="H16" s="83"/>
      <c r="I16" s="95"/>
      <c r="J16" s="95"/>
      <c r="K16" s="80"/>
      <c r="L16" s="96"/>
    </row>
    <row r="17" spans="1:12" ht="12.75" customHeight="1">
      <c r="A17" s="91"/>
      <c r="B17" s="92"/>
      <c r="C17" s="91"/>
      <c r="D17" s="91"/>
      <c r="E17" s="91"/>
      <c r="F17" s="91"/>
      <c r="G17" s="91"/>
      <c r="H17" s="83"/>
      <c r="I17" s="95"/>
      <c r="J17" s="95"/>
      <c r="K17" s="80"/>
      <c r="L17" s="96"/>
    </row>
    <row r="18" spans="1:12" ht="12.75" customHeight="1">
      <c r="A18" s="91"/>
      <c r="B18" s="91"/>
      <c r="C18" s="91"/>
      <c r="D18" s="91"/>
      <c r="E18" s="91"/>
      <c r="F18" s="91"/>
      <c r="G18" s="91"/>
      <c r="H18" s="83"/>
      <c r="I18" s="95"/>
      <c r="J18" s="95"/>
      <c r="K18" s="80"/>
      <c r="L18" s="96"/>
    </row>
    <row r="19" spans="1:12" ht="12.75" customHeight="1">
      <c r="A19" s="91"/>
      <c r="B19" s="91"/>
      <c r="C19" s="91"/>
      <c r="D19" s="91"/>
      <c r="E19" s="91"/>
      <c r="F19" s="91"/>
      <c r="G19" s="91"/>
      <c r="H19" s="83"/>
      <c r="I19" s="95"/>
      <c r="J19" s="95"/>
      <c r="K19" s="80"/>
      <c r="L19" s="96"/>
    </row>
    <row r="20" spans="1:12" ht="12.75" customHeight="1">
      <c r="A20" s="91"/>
      <c r="B20" s="91"/>
      <c r="C20" s="91"/>
      <c r="D20" s="91"/>
      <c r="E20" s="91"/>
      <c r="F20" s="91"/>
      <c r="G20" s="91"/>
      <c r="H20" s="83"/>
      <c r="I20" s="95"/>
      <c r="J20" s="95"/>
      <c r="K20" s="80"/>
      <c r="L20" s="96"/>
    </row>
    <row r="21" spans="1:12" ht="12.75" customHeight="1">
      <c r="A21" s="91"/>
      <c r="B21" s="91"/>
      <c r="C21" s="91"/>
      <c r="D21" s="91"/>
      <c r="E21" s="91"/>
      <c r="F21" s="91"/>
      <c r="G21" s="91"/>
      <c r="H21" s="83"/>
      <c r="I21" s="95"/>
      <c r="J21" s="95"/>
      <c r="K21" s="80"/>
      <c r="L21" s="96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workbookViewId="0" topLeftCell="A1">
      <selection activeCell="AF11" sqref="AF11"/>
    </sheetView>
  </sheetViews>
  <sheetFormatPr defaultColWidth="9.16015625" defaultRowHeight="12.75" customHeight="1"/>
  <cols>
    <col min="1" max="1" width="7.33203125" style="0" customWidth="1"/>
    <col min="2" max="2" width="21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7.660156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39" t="s">
        <v>337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ht="28.5" customHeight="1">
      <c r="A2" s="71" t="s">
        <v>338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0" ht="22.5" customHeight="1">
      <c r="A3" s="72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9" ht="22.5" customHeight="1">
      <c r="A4" s="73" t="s">
        <v>123</v>
      </c>
      <c r="B4" s="73" t="s">
        <v>124</v>
      </c>
      <c r="C4" s="10" t="s">
        <v>339</v>
      </c>
      <c r="D4" s="4"/>
      <c r="E4" s="4"/>
      <c r="F4" s="4"/>
      <c r="G4" s="4"/>
      <c r="H4" s="4"/>
      <c r="I4" s="4"/>
      <c r="J4" s="4"/>
      <c r="K4" s="4"/>
      <c r="L4" s="10" t="s">
        <v>340</v>
      </c>
      <c r="M4" s="4"/>
      <c r="N4" s="4"/>
      <c r="O4" s="4"/>
      <c r="P4" s="4"/>
      <c r="Q4" s="4"/>
      <c r="R4" s="4"/>
      <c r="S4" s="4"/>
      <c r="T4" s="4"/>
      <c r="U4" s="10" t="s">
        <v>341</v>
      </c>
      <c r="V4" s="4"/>
      <c r="W4" s="4"/>
      <c r="X4" s="4"/>
      <c r="Y4" s="4"/>
      <c r="Z4" s="4"/>
      <c r="AA4" s="4"/>
      <c r="AB4" s="4"/>
      <c r="AC4" s="4"/>
    </row>
    <row r="5" spans="1:29" ht="17.25" customHeight="1">
      <c r="A5" s="73"/>
      <c r="B5" s="73"/>
      <c r="C5" s="73" t="s">
        <v>127</v>
      </c>
      <c r="D5" s="74" t="s">
        <v>342</v>
      </c>
      <c r="E5" s="75"/>
      <c r="F5" s="75"/>
      <c r="G5" s="75"/>
      <c r="H5" s="75"/>
      <c r="I5" s="85"/>
      <c r="J5" s="76" t="s">
        <v>343</v>
      </c>
      <c r="K5" s="76" t="s">
        <v>344</v>
      </c>
      <c r="L5" s="73" t="s">
        <v>127</v>
      </c>
      <c r="M5" s="76" t="s">
        <v>342</v>
      </c>
      <c r="N5" s="76"/>
      <c r="O5" s="76"/>
      <c r="P5" s="76"/>
      <c r="Q5" s="76"/>
      <c r="R5" s="76"/>
      <c r="S5" s="76" t="s">
        <v>343</v>
      </c>
      <c r="T5" s="76" t="s">
        <v>344</v>
      </c>
      <c r="U5" s="73" t="s">
        <v>127</v>
      </c>
      <c r="V5" s="76" t="s">
        <v>342</v>
      </c>
      <c r="W5" s="76"/>
      <c r="X5" s="76"/>
      <c r="Y5" s="76"/>
      <c r="Z5" s="76"/>
      <c r="AA5" s="76"/>
      <c r="AB5" s="76" t="s">
        <v>343</v>
      </c>
      <c r="AC5" s="76" t="s">
        <v>344</v>
      </c>
    </row>
    <row r="6" spans="1:29" ht="23.25" customHeight="1">
      <c r="A6" s="73"/>
      <c r="B6" s="73"/>
      <c r="C6" s="73"/>
      <c r="D6" s="76" t="s">
        <v>135</v>
      </c>
      <c r="E6" s="76" t="s">
        <v>345</v>
      </c>
      <c r="F6" s="76" t="s">
        <v>346</v>
      </c>
      <c r="G6" s="76" t="s">
        <v>347</v>
      </c>
      <c r="H6" s="76"/>
      <c r="I6" s="76"/>
      <c r="J6" s="76"/>
      <c r="K6" s="76"/>
      <c r="L6" s="73"/>
      <c r="M6" s="76" t="s">
        <v>135</v>
      </c>
      <c r="N6" s="76" t="s">
        <v>345</v>
      </c>
      <c r="O6" s="76" t="s">
        <v>346</v>
      </c>
      <c r="P6" s="76" t="s">
        <v>347</v>
      </c>
      <c r="Q6" s="76"/>
      <c r="R6" s="76"/>
      <c r="S6" s="76"/>
      <c r="T6" s="76"/>
      <c r="U6" s="73"/>
      <c r="V6" s="76" t="s">
        <v>135</v>
      </c>
      <c r="W6" s="76" t="s">
        <v>345</v>
      </c>
      <c r="X6" s="76" t="s">
        <v>346</v>
      </c>
      <c r="Y6" s="76" t="s">
        <v>347</v>
      </c>
      <c r="Z6" s="76"/>
      <c r="AA6" s="76"/>
      <c r="AB6" s="76"/>
      <c r="AC6" s="76"/>
    </row>
    <row r="7" spans="1:29" ht="54.75" customHeight="1">
      <c r="A7" s="73"/>
      <c r="B7" s="73"/>
      <c r="C7" s="73"/>
      <c r="D7" s="76"/>
      <c r="E7" s="76"/>
      <c r="F7" s="76"/>
      <c r="G7" s="6" t="s">
        <v>135</v>
      </c>
      <c r="H7" s="77" t="s">
        <v>348</v>
      </c>
      <c r="I7" s="6" t="s">
        <v>349</v>
      </c>
      <c r="J7" s="76"/>
      <c r="K7" s="76"/>
      <c r="L7" s="73"/>
      <c r="M7" s="76"/>
      <c r="N7" s="76"/>
      <c r="O7" s="76"/>
      <c r="P7" s="6" t="s">
        <v>135</v>
      </c>
      <c r="Q7" s="6" t="s">
        <v>348</v>
      </c>
      <c r="R7" s="6" t="s">
        <v>349</v>
      </c>
      <c r="S7" s="76"/>
      <c r="T7" s="76"/>
      <c r="U7" s="73"/>
      <c r="V7" s="76"/>
      <c r="W7" s="76"/>
      <c r="X7" s="76"/>
      <c r="Y7" s="6" t="s">
        <v>135</v>
      </c>
      <c r="Z7" s="6" t="s">
        <v>348</v>
      </c>
      <c r="AA7" s="6" t="s">
        <v>349</v>
      </c>
      <c r="AB7" s="76"/>
      <c r="AC7" s="76"/>
    </row>
    <row r="8" spans="1:29" s="70" customFormat="1" ht="18.75" customHeight="1">
      <c r="A8" s="78"/>
      <c r="B8" s="79" t="s">
        <v>350</v>
      </c>
      <c r="C8" s="80">
        <f>D8</f>
        <v>8</v>
      </c>
      <c r="D8" s="81">
        <v>8</v>
      </c>
      <c r="E8" s="82"/>
      <c r="F8" s="82"/>
      <c r="G8" s="80">
        <f>I8</f>
        <v>0</v>
      </c>
      <c r="H8" s="83"/>
      <c r="I8" s="80"/>
      <c r="J8" s="83">
        <v>0</v>
      </c>
      <c r="K8" s="78"/>
      <c r="L8" s="81">
        <f>M8+P8</f>
        <v>0</v>
      </c>
      <c r="M8" s="81">
        <f>O8</f>
        <v>0</v>
      </c>
      <c r="N8" s="82"/>
      <c r="O8" s="81"/>
      <c r="P8" s="81">
        <f>R8</f>
        <v>0</v>
      </c>
      <c r="Q8" s="82"/>
      <c r="R8" s="81"/>
      <c r="S8" s="82"/>
      <c r="T8" s="82"/>
      <c r="U8" s="81">
        <f>V8+Y8</f>
        <v>0</v>
      </c>
      <c r="V8" s="82">
        <f>X8</f>
        <v>0</v>
      </c>
      <c r="W8" s="82"/>
      <c r="X8" s="82">
        <f aca="true" t="shared" si="0" ref="X8:AC8">O8-F8</f>
        <v>0</v>
      </c>
      <c r="Y8" s="81">
        <f t="shared" si="0"/>
        <v>0</v>
      </c>
      <c r="Z8" s="82">
        <f t="shared" si="0"/>
        <v>0</v>
      </c>
      <c r="AA8" s="81">
        <f t="shared" si="0"/>
        <v>0</v>
      </c>
      <c r="AB8" s="87">
        <f t="shared" si="0"/>
        <v>0</v>
      </c>
      <c r="AC8" s="88">
        <f t="shared" si="0"/>
        <v>0</v>
      </c>
    </row>
    <row r="9" spans="1:29" s="70" customFormat="1" ht="18.75" customHeight="1">
      <c r="A9" s="78" t="s">
        <v>143</v>
      </c>
      <c r="B9" s="84" t="s">
        <v>351</v>
      </c>
      <c r="C9" s="80">
        <v>4</v>
      </c>
      <c r="D9" s="81">
        <v>4</v>
      </c>
      <c r="E9" s="82"/>
      <c r="F9" s="82"/>
      <c r="G9" s="80"/>
      <c r="H9" s="83"/>
      <c r="I9" s="80">
        <v>4</v>
      </c>
      <c r="J9" s="83"/>
      <c r="K9" s="78"/>
      <c r="L9" s="81">
        <v>0</v>
      </c>
      <c r="M9" s="81">
        <v>0</v>
      </c>
      <c r="N9" s="82"/>
      <c r="O9" s="81"/>
      <c r="P9" s="81"/>
      <c r="Q9" s="82"/>
      <c r="R9" s="81">
        <v>0</v>
      </c>
      <c r="S9" s="82"/>
      <c r="T9" s="82"/>
      <c r="U9" s="81">
        <v>-4</v>
      </c>
      <c r="V9" s="82">
        <v>-4</v>
      </c>
      <c r="W9" s="82"/>
      <c r="X9" s="82"/>
      <c r="Y9" s="81"/>
      <c r="Z9" s="82"/>
      <c r="AA9" s="81">
        <v>-4</v>
      </c>
      <c r="AB9" s="82"/>
      <c r="AC9" s="82"/>
    </row>
    <row r="10" spans="1:29" s="70" customFormat="1" ht="18.75" customHeight="1">
      <c r="A10" s="78" t="s">
        <v>145</v>
      </c>
      <c r="B10" s="84" t="s">
        <v>352</v>
      </c>
      <c r="C10" s="80">
        <v>4</v>
      </c>
      <c r="D10" s="81">
        <v>4</v>
      </c>
      <c r="E10" s="82"/>
      <c r="F10" s="82"/>
      <c r="G10" s="80"/>
      <c r="H10" s="83"/>
      <c r="I10" s="80">
        <v>4</v>
      </c>
      <c r="J10" s="83"/>
      <c r="K10" s="78"/>
      <c r="L10" s="81">
        <v>0</v>
      </c>
      <c r="M10" s="81"/>
      <c r="N10" s="82"/>
      <c r="O10" s="81"/>
      <c r="P10" s="81"/>
      <c r="Q10" s="82"/>
      <c r="R10" s="81">
        <v>0</v>
      </c>
      <c r="S10" s="82"/>
      <c r="T10" s="82"/>
      <c r="U10" s="81">
        <v>-4</v>
      </c>
      <c r="V10" s="82">
        <v>-4</v>
      </c>
      <c r="W10" s="82"/>
      <c r="X10" s="82"/>
      <c r="Y10" s="81"/>
      <c r="Z10" s="82"/>
      <c r="AA10" s="81">
        <v>-4</v>
      </c>
      <c r="AB10" s="82"/>
      <c r="AC10" s="82"/>
    </row>
    <row r="11" spans="1:29" s="70" customFormat="1" ht="18.75" customHeight="1">
      <c r="A11" s="78"/>
      <c r="B11" s="84"/>
      <c r="C11" s="80"/>
      <c r="D11" s="81"/>
      <c r="E11" s="82"/>
      <c r="F11" s="82"/>
      <c r="G11" s="80"/>
      <c r="H11" s="83"/>
      <c r="I11" s="80"/>
      <c r="J11" s="83"/>
      <c r="K11" s="78"/>
      <c r="L11" s="81"/>
      <c r="M11" s="81"/>
      <c r="N11" s="82"/>
      <c r="O11" s="82"/>
      <c r="P11" s="81"/>
      <c r="Q11" s="82"/>
      <c r="R11" s="81"/>
      <c r="S11" s="82"/>
      <c r="T11" s="82"/>
      <c r="U11" s="81"/>
      <c r="V11" s="82"/>
      <c r="W11" s="82"/>
      <c r="X11" s="82"/>
      <c r="Y11" s="81"/>
      <c r="Z11" s="82"/>
      <c r="AA11" s="81"/>
      <c r="AB11" s="82"/>
      <c r="AC11" s="82"/>
    </row>
    <row r="12" spans="1:29" s="70" customFormat="1" ht="18.75" customHeight="1">
      <c r="A12" s="78"/>
      <c r="B12" s="84"/>
      <c r="C12" s="80"/>
      <c r="D12" s="81"/>
      <c r="E12" s="82"/>
      <c r="F12" s="82"/>
      <c r="G12" s="80"/>
      <c r="H12" s="83"/>
      <c r="I12" s="80"/>
      <c r="J12" s="83"/>
      <c r="K12" s="78"/>
      <c r="L12" s="81"/>
      <c r="M12" s="81"/>
      <c r="N12" s="82"/>
      <c r="O12" s="82"/>
      <c r="P12" s="81"/>
      <c r="Q12" s="82"/>
      <c r="R12" s="81"/>
      <c r="S12" s="82"/>
      <c r="T12" s="82"/>
      <c r="U12" s="81"/>
      <c r="V12" s="82"/>
      <c r="W12" s="82"/>
      <c r="X12" s="82"/>
      <c r="Y12" s="81"/>
      <c r="Z12" s="82"/>
      <c r="AA12" s="81"/>
      <c r="AB12" s="82"/>
      <c r="AC12" s="82"/>
    </row>
    <row r="13" spans="1:29" s="70" customFormat="1" ht="18.75" customHeight="1">
      <c r="A13" s="78"/>
      <c r="B13" s="84"/>
      <c r="C13" s="80"/>
      <c r="D13" s="81"/>
      <c r="E13" s="82"/>
      <c r="F13" s="82"/>
      <c r="G13" s="80"/>
      <c r="H13" s="83"/>
      <c r="I13" s="80"/>
      <c r="J13" s="83"/>
      <c r="K13" s="78"/>
      <c r="L13" s="81"/>
      <c r="M13" s="81"/>
      <c r="N13" s="82"/>
      <c r="O13" s="82"/>
      <c r="P13" s="81"/>
      <c r="Q13" s="82"/>
      <c r="R13" s="81"/>
      <c r="S13" s="82"/>
      <c r="T13" s="82"/>
      <c r="U13" s="81"/>
      <c r="V13" s="82"/>
      <c r="W13" s="82"/>
      <c r="X13" s="82"/>
      <c r="Y13" s="81"/>
      <c r="Z13" s="82"/>
      <c r="AA13" s="81"/>
      <c r="AB13" s="82"/>
      <c r="AC13" s="82"/>
    </row>
    <row r="14" spans="1:29" s="70" customFormat="1" ht="18.75" customHeight="1">
      <c r="A14" s="78"/>
      <c r="B14" s="84"/>
      <c r="C14" s="80"/>
      <c r="D14" s="81"/>
      <c r="E14" s="82"/>
      <c r="F14" s="82"/>
      <c r="G14" s="80"/>
      <c r="H14" s="83"/>
      <c r="I14" s="80"/>
      <c r="J14" s="83"/>
      <c r="K14" s="78"/>
      <c r="L14" s="81"/>
      <c r="M14" s="81"/>
      <c r="N14" s="82"/>
      <c r="O14" s="82"/>
      <c r="P14" s="81"/>
      <c r="Q14" s="82"/>
      <c r="R14" s="81"/>
      <c r="S14" s="82"/>
      <c r="T14" s="82"/>
      <c r="U14" s="81"/>
      <c r="V14" s="82"/>
      <c r="W14" s="82"/>
      <c r="X14" s="82"/>
      <c r="Y14" s="81"/>
      <c r="Z14" s="82"/>
      <c r="AA14" s="81"/>
      <c r="AB14" s="82"/>
      <c r="AC14" s="82"/>
    </row>
    <row r="15" spans="1:29" s="70" customFormat="1" ht="18.75" customHeight="1">
      <c r="A15" s="78"/>
      <c r="B15" s="84"/>
      <c r="C15" s="80"/>
      <c r="D15" s="81"/>
      <c r="E15" s="82"/>
      <c r="F15" s="82"/>
      <c r="G15" s="80"/>
      <c r="H15" s="83"/>
      <c r="I15" s="80"/>
      <c r="J15" s="83"/>
      <c r="K15" s="78"/>
      <c r="L15" s="81"/>
      <c r="M15" s="81"/>
      <c r="N15" s="82"/>
      <c r="O15" s="82"/>
      <c r="P15" s="81"/>
      <c r="Q15" s="82"/>
      <c r="R15" s="81"/>
      <c r="S15" s="82"/>
      <c r="T15" s="82"/>
      <c r="U15" s="81"/>
      <c r="V15" s="82"/>
      <c r="W15" s="82"/>
      <c r="X15" s="82"/>
      <c r="Y15" s="81"/>
      <c r="Z15" s="82"/>
      <c r="AA15" s="81"/>
      <c r="AB15" s="82"/>
      <c r="AC15" s="82"/>
    </row>
    <row r="16" spans="1:29" s="70" customFormat="1" ht="18" customHeight="1">
      <c r="A16" s="78"/>
      <c r="B16" s="7"/>
      <c r="C16" s="80"/>
      <c r="D16" s="81"/>
      <c r="E16" s="82"/>
      <c r="F16" s="82"/>
      <c r="G16" s="80"/>
      <c r="H16" s="82"/>
      <c r="I16" s="86"/>
      <c r="J16" s="82"/>
      <c r="K16" s="82"/>
      <c r="L16" s="81"/>
      <c r="M16" s="81"/>
      <c r="N16" s="82"/>
      <c r="O16" s="82"/>
      <c r="P16" s="82"/>
      <c r="Q16" s="82"/>
      <c r="R16" s="82"/>
      <c r="S16" s="82"/>
      <c r="T16" s="82"/>
      <c r="U16" s="81"/>
      <c r="V16" s="82"/>
      <c r="W16" s="82"/>
      <c r="X16" s="82"/>
      <c r="Y16" s="81"/>
      <c r="Z16" s="82"/>
      <c r="AA16" s="81"/>
      <c r="AB16" s="82"/>
      <c r="AC16" s="82"/>
    </row>
  </sheetData>
  <sheetProtection/>
  <mergeCells count="32">
    <mergeCell ref="A1:T1"/>
    <mergeCell ref="A2:AC2"/>
    <mergeCell ref="A3:T3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00000000000001" bottom="0.7900000000000001" header="0.51" footer="0.51"/>
  <pageSetup fitToHeight="1000"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1">
      <selection activeCell="D26" sqref="D26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7.33203125" style="0" customWidth="1"/>
    <col min="5" max="5" width="22.33203125" style="0" customWidth="1"/>
  </cols>
  <sheetData>
    <row r="1" spans="1:17" ht="30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30" customHeight="1">
      <c r="A2" s="2" t="s">
        <v>353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5" ht="15" customHeight="1">
      <c r="A3" s="4" t="s">
        <v>354</v>
      </c>
      <c r="B3" s="4"/>
      <c r="C3" s="4"/>
      <c r="D3" s="4" t="s">
        <v>355</v>
      </c>
      <c r="E3" s="4"/>
    </row>
    <row r="4" spans="1:5" ht="15" customHeight="1">
      <c r="A4" s="4" t="s">
        <v>356</v>
      </c>
      <c r="B4" s="4"/>
      <c r="C4" s="4"/>
      <c r="D4" s="4" t="s">
        <v>138</v>
      </c>
      <c r="E4" s="4"/>
    </row>
    <row r="5" spans="1:5" ht="15" customHeight="1">
      <c r="A5" s="5" t="s">
        <v>357</v>
      </c>
      <c r="B5" s="6"/>
      <c r="C5" s="6"/>
      <c r="D5" s="7" t="s">
        <v>358</v>
      </c>
      <c r="E5" s="4">
        <v>774.63</v>
      </c>
    </row>
    <row r="6" spans="1:5" ht="15" customHeight="1">
      <c r="A6" s="6"/>
      <c r="B6" s="6"/>
      <c r="C6" s="6"/>
      <c r="D6" s="8" t="s">
        <v>359</v>
      </c>
      <c r="E6" s="4">
        <v>774.63</v>
      </c>
    </row>
    <row r="7" spans="1:5" ht="15" customHeight="1">
      <c r="A7" s="6"/>
      <c r="B7" s="6"/>
      <c r="C7" s="6"/>
      <c r="D7" s="4" t="s">
        <v>360</v>
      </c>
      <c r="E7" s="4"/>
    </row>
    <row r="8" spans="1:5" ht="15" customHeight="1">
      <c r="A8" s="9" t="s">
        <v>361</v>
      </c>
      <c r="B8" s="46" t="s">
        <v>362</v>
      </c>
      <c r="C8" s="64"/>
      <c r="D8" s="64"/>
      <c r="E8" s="64"/>
    </row>
    <row r="9" spans="1:5" ht="34.5" customHeight="1">
      <c r="A9" s="11"/>
      <c r="B9" s="12" t="s">
        <v>363</v>
      </c>
      <c r="C9" s="65"/>
      <c r="D9" s="65"/>
      <c r="E9" s="65"/>
    </row>
    <row r="10" spans="1:5" ht="34.5" customHeight="1">
      <c r="A10" s="11"/>
      <c r="B10" s="66"/>
      <c r="C10" s="67"/>
      <c r="D10" s="67"/>
      <c r="E10" s="67"/>
    </row>
    <row r="11" spans="1:5" ht="30" customHeight="1">
      <c r="A11" s="18" t="s">
        <v>364</v>
      </c>
      <c r="B11" s="5" t="s">
        <v>365</v>
      </c>
      <c r="C11" s="6" t="s">
        <v>366</v>
      </c>
      <c r="D11" s="4" t="s">
        <v>367</v>
      </c>
      <c r="E11" s="4" t="s">
        <v>368</v>
      </c>
    </row>
    <row r="12" spans="1:5" ht="15" customHeight="1">
      <c r="A12" s="19"/>
      <c r="B12" s="20" t="s">
        <v>369</v>
      </c>
      <c r="C12" s="21" t="s">
        <v>370</v>
      </c>
      <c r="D12" s="22" t="s">
        <v>371</v>
      </c>
      <c r="E12" s="23"/>
    </row>
    <row r="13" spans="1:5" ht="15" customHeight="1">
      <c r="A13" s="19"/>
      <c r="B13" s="19"/>
      <c r="C13" s="24"/>
      <c r="D13" s="22" t="s">
        <v>372</v>
      </c>
      <c r="E13" s="23"/>
    </row>
    <row r="14" spans="1:5" ht="15" customHeight="1">
      <c r="A14" s="19"/>
      <c r="B14" s="19"/>
      <c r="C14" s="25"/>
      <c r="D14" s="22" t="s">
        <v>373</v>
      </c>
      <c r="E14" s="23"/>
    </row>
    <row r="15" spans="1:5" ht="15" customHeight="1">
      <c r="A15" s="19"/>
      <c r="B15" s="19"/>
      <c r="C15" s="26" t="s">
        <v>374</v>
      </c>
      <c r="D15" s="22" t="s">
        <v>375</v>
      </c>
      <c r="E15" s="23"/>
    </row>
    <row r="16" spans="1:5" ht="15" customHeight="1">
      <c r="A16" s="19"/>
      <c r="B16" s="19"/>
      <c r="C16" s="27"/>
      <c r="D16" s="22" t="s">
        <v>372</v>
      </c>
      <c r="E16" s="23"/>
    </row>
    <row r="17" spans="1:5" ht="15" customHeight="1">
      <c r="A17" s="19"/>
      <c r="B17" s="19"/>
      <c r="C17" s="28"/>
      <c r="D17" s="22" t="s">
        <v>373</v>
      </c>
      <c r="E17" s="23"/>
    </row>
    <row r="18" spans="1:5" ht="15" customHeight="1">
      <c r="A18" s="19"/>
      <c r="B18" s="19"/>
      <c r="C18" s="26" t="s">
        <v>376</v>
      </c>
      <c r="D18" s="22" t="s">
        <v>377</v>
      </c>
      <c r="E18" s="23"/>
    </row>
    <row r="19" spans="1:5" ht="15" customHeight="1">
      <c r="A19" s="19"/>
      <c r="B19" s="19"/>
      <c r="C19" s="24"/>
      <c r="D19" s="22" t="s">
        <v>372</v>
      </c>
      <c r="E19" s="23"/>
    </row>
    <row r="20" spans="1:5" ht="15" customHeight="1">
      <c r="A20" s="19"/>
      <c r="B20" s="19"/>
      <c r="C20" s="25"/>
      <c r="D20" s="22" t="s">
        <v>373</v>
      </c>
      <c r="E20" s="23"/>
    </row>
    <row r="21" spans="1:5" ht="15" customHeight="1">
      <c r="A21" s="19"/>
      <c r="B21" s="19"/>
      <c r="C21" s="26" t="s">
        <v>378</v>
      </c>
      <c r="D21" s="22" t="s">
        <v>377</v>
      </c>
      <c r="E21" s="23"/>
    </row>
    <row r="22" spans="1:5" ht="15" customHeight="1">
      <c r="A22" s="19"/>
      <c r="B22" s="19"/>
      <c r="C22" s="24"/>
      <c r="D22" s="22" t="s">
        <v>372</v>
      </c>
      <c r="E22" s="23"/>
    </row>
    <row r="23" spans="1:5" ht="15" customHeight="1">
      <c r="A23" s="19"/>
      <c r="B23" s="19"/>
      <c r="C23" s="25"/>
      <c r="D23" s="22" t="s">
        <v>373</v>
      </c>
      <c r="E23" s="23"/>
    </row>
    <row r="24" spans="1:5" ht="15" customHeight="1">
      <c r="A24" s="19"/>
      <c r="B24" s="19"/>
      <c r="C24" s="27" t="s">
        <v>373</v>
      </c>
      <c r="D24" s="22"/>
      <c r="E24" s="23"/>
    </row>
    <row r="25" spans="1:5" ht="15" customHeight="1">
      <c r="A25" s="19"/>
      <c r="B25" s="29" t="s">
        <v>379</v>
      </c>
      <c r="C25" s="26" t="s">
        <v>380</v>
      </c>
      <c r="D25" s="22" t="s">
        <v>381</v>
      </c>
      <c r="E25" s="23"/>
    </row>
    <row r="26" spans="1:5" ht="15" customHeight="1">
      <c r="A26" s="19"/>
      <c r="B26" s="29"/>
      <c r="C26" s="24"/>
      <c r="D26" s="22" t="s">
        <v>372</v>
      </c>
      <c r="E26" s="23"/>
    </row>
    <row r="27" spans="1:5" ht="15" customHeight="1">
      <c r="A27" s="19"/>
      <c r="B27" s="29"/>
      <c r="C27" s="25"/>
      <c r="D27" s="22" t="s">
        <v>373</v>
      </c>
      <c r="E27" s="23"/>
    </row>
    <row r="28" spans="1:5" ht="15" customHeight="1">
      <c r="A28" s="19"/>
      <c r="B28" s="29"/>
      <c r="C28" s="26" t="s">
        <v>382</v>
      </c>
      <c r="D28" s="22" t="s">
        <v>383</v>
      </c>
      <c r="E28" s="23"/>
    </row>
    <row r="29" spans="1:5" ht="15" customHeight="1">
      <c r="A29" s="19"/>
      <c r="B29" s="29"/>
      <c r="C29" s="24"/>
      <c r="D29" s="22" t="s">
        <v>384</v>
      </c>
      <c r="E29" s="23"/>
    </row>
    <row r="30" spans="1:5" ht="15" customHeight="1">
      <c r="A30" s="19"/>
      <c r="B30" s="29"/>
      <c r="C30" s="25"/>
      <c r="D30" s="22" t="s">
        <v>373</v>
      </c>
      <c r="E30" s="23"/>
    </row>
    <row r="31" spans="1:5" ht="15" customHeight="1">
      <c r="A31" s="19"/>
      <c r="B31" s="29"/>
      <c r="C31" s="26" t="s">
        <v>385</v>
      </c>
      <c r="D31" s="22" t="s">
        <v>386</v>
      </c>
      <c r="E31" s="23"/>
    </row>
    <row r="32" spans="1:5" ht="15" customHeight="1">
      <c r="A32" s="19"/>
      <c r="B32" s="29"/>
      <c r="C32" s="24"/>
      <c r="D32" s="22" t="s">
        <v>372</v>
      </c>
      <c r="E32" s="23"/>
    </row>
    <row r="33" spans="1:5" ht="15" customHeight="1">
      <c r="A33" s="19"/>
      <c r="B33" s="29"/>
      <c r="C33" s="25"/>
      <c r="D33" s="22" t="s">
        <v>373</v>
      </c>
      <c r="E33" s="23"/>
    </row>
    <row r="34" spans="1:5" ht="15" customHeight="1">
      <c r="A34" s="19"/>
      <c r="B34" s="29"/>
      <c r="C34" s="26" t="s">
        <v>387</v>
      </c>
      <c r="D34" s="22" t="s">
        <v>388</v>
      </c>
      <c r="E34" s="23"/>
    </row>
    <row r="35" spans="1:5" ht="15" customHeight="1">
      <c r="A35" s="19"/>
      <c r="B35" s="29"/>
      <c r="C35" s="24"/>
      <c r="D35" s="22" t="s">
        <v>372</v>
      </c>
      <c r="E35" s="23"/>
    </row>
    <row r="36" spans="1:5" ht="15" customHeight="1">
      <c r="A36" s="19"/>
      <c r="B36" s="29"/>
      <c r="C36" s="25"/>
      <c r="D36" s="22" t="s">
        <v>373</v>
      </c>
      <c r="E36" s="23"/>
    </row>
    <row r="37" spans="1:5" ht="15" customHeight="1">
      <c r="A37" s="19"/>
      <c r="B37" s="30"/>
      <c r="C37" s="28" t="s">
        <v>373</v>
      </c>
      <c r="D37" s="22"/>
      <c r="E37" s="23"/>
    </row>
    <row r="38" spans="1:5" ht="15" customHeight="1">
      <c r="A38" s="19"/>
      <c r="B38" s="9" t="s">
        <v>389</v>
      </c>
      <c r="C38" s="26" t="s">
        <v>390</v>
      </c>
      <c r="D38" s="22" t="s">
        <v>391</v>
      </c>
      <c r="E38" s="23"/>
    </row>
    <row r="39" spans="1:5" ht="15" customHeight="1">
      <c r="A39" s="19"/>
      <c r="B39" s="9"/>
      <c r="C39" s="24"/>
      <c r="D39" s="22" t="s">
        <v>372</v>
      </c>
      <c r="E39" s="23"/>
    </row>
    <row r="40" spans="1:5" ht="15" customHeight="1">
      <c r="A40" s="19"/>
      <c r="B40" s="9"/>
      <c r="C40" s="25"/>
      <c r="D40" s="22" t="s">
        <v>373</v>
      </c>
      <c r="E40" s="23"/>
    </row>
    <row r="41" spans="1:5" ht="15" customHeight="1">
      <c r="A41" s="31"/>
      <c r="B41" s="9"/>
      <c r="C41" s="5" t="s">
        <v>373</v>
      </c>
      <c r="D41" s="22"/>
      <c r="E41" s="23"/>
    </row>
    <row r="42" spans="1:5" ht="12" customHeight="1">
      <c r="A42" s="68"/>
      <c r="B42" s="68"/>
      <c r="C42" s="68"/>
      <c r="D42" s="68"/>
      <c r="E42" s="68"/>
    </row>
    <row r="43" spans="1:5" ht="12" customHeight="1">
      <c r="A43" s="69"/>
      <c r="B43" s="69"/>
      <c r="C43" s="69"/>
      <c r="D43" s="69"/>
      <c r="E43" s="69"/>
    </row>
    <row r="44" spans="1:5" ht="12" customHeight="1">
      <c r="A44" s="69"/>
      <c r="B44" s="69"/>
      <c r="C44" s="69"/>
      <c r="D44" s="69"/>
      <c r="E44" s="69"/>
    </row>
    <row r="45" spans="1:5" ht="12" customHeight="1">
      <c r="A45" s="69"/>
      <c r="B45" s="69"/>
      <c r="C45" s="69"/>
      <c r="D45" s="69"/>
      <c r="E45" s="69"/>
    </row>
    <row r="46" spans="1:5" ht="30" customHeight="1">
      <c r="A46" s="69"/>
      <c r="B46" s="69"/>
      <c r="C46" s="69"/>
      <c r="D46" s="69"/>
      <c r="E46" s="69"/>
    </row>
    <row r="47" spans="1:5" ht="30" customHeight="1">
      <c r="A47" s="35"/>
      <c r="B47" s="35"/>
      <c r="C47" s="36"/>
      <c r="D47" s="35"/>
      <c r="E47" s="35"/>
    </row>
    <row r="48" spans="1:5" ht="30" customHeight="1">
      <c r="A48" s="35"/>
      <c r="B48" s="35"/>
      <c r="C48" s="36"/>
      <c r="D48" s="35"/>
      <c r="E48" s="35"/>
    </row>
    <row r="49" spans="1:5" ht="30" customHeight="1">
      <c r="A49" s="35"/>
      <c r="B49" s="35"/>
      <c r="C49" s="36"/>
      <c r="D49" s="35"/>
      <c r="E49" s="35"/>
    </row>
    <row r="50" spans="1:5" ht="30" customHeight="1">
      <c r="A50" s="35"/>
      <c r="B50" s="35"/>
      <c r="C50" s="36"/>
      <c r="D50" s="35"/>
      <c r="E50" s="35"/>
    </row>
    <row r="51" spans="1:5" ht="30" customHeight="1">
      <c r="A51" s="35"/>
      <c r="B51" s="35"/>
      <c r="C51" s="36"/>
      <c r="D51" s="35"/>
      <c r="E51" s="35"/>
    </row>
    <row r="52" spans="1:5" ht="30" customHeight="1">
      <c r="A52" s="35"/>
      <c r="B52" s="35"/>
      <c r="C52" s="37"/>
      <c r="D52" s="35"/>
      <c r="E52" s="35"/>
    </row>
    <row r="53" spans="1:5" ht="30" customHeight="1">
      <c r="A53" s="35"/>
      <c r="B53" s="35"/>
      <c r="C53" s="37"/>
      <c r="D53" s="35"/>
      <c r="E53" s="35"/>
    </row>
    <row r="54" spans="1:5" ht="30" customHeight="1">
      <c r="A54" s="35"/>
      <c r="B54" s="35"/>
      <c r="C54" s="37"/>
      <c r="D54" s="35"/>
      <c r="E54" s="35"/>
    </row>
    <row r="55" spans="1:5" ht="30" customHeight="1">
      <c r="A55" s="35"/>
      <c r="B55" s="35"/>
      <c r="C55" s="37"/>
      <c r="D55" s="35"/>
      <c r="E55" s="35"/>
    </row>
    <row r="56" spans="1:5" ht="30" customHeight="1">
      <c r="A56" s="35"/>
      <c r="B56" s="35"/>
      <c r="C56" s="37"/>
      <c r="D56" s="35"/>
      <c r="E56" s="35"/>
    </row>
    <row r="57" spans="1:5" ht="30" customHeight="1">
      <c r="A57" s="35"/>
      <c r="B57" s="35"/>
      <c r="C57" s="37"/>
      <c r="D57" s="35"/>
      <c r="E57" s="35"/>
    </row>
    <row r="58" spans="1:5" ht="30" customHeight="1">
      <c r="A58" s="35"/>
      <c r="B58" s="35"/>
      <c r="C58" s="37"/>
      <c r="D58" s="35"/>
      <c r="E58" s="35"/>
    </row>
    <row r="59" spans="1:5" ht="30" customHeight="1">
      <c r="A59" s="35"/>
      <c r="B59" s="35"/>
      <c r="C59" s="37"/>
      <c r="D59" s="35"/>
      <c r="E59" s="35"/>
    </row>
    <row r="60" spans="1:5" ht="30" customHeight="1">
      <c r="A60" s="35"/>
      <c r="B60" s="35"/>
      <c r="C60" s="37"/>
      <c r="D60" s="35"/>
      <c r="E60" s="35"/>
    </row>
    <row r="61" spans="1:5" ht="10.5">
      <c r="A61" s="35"/>
      <c r="B61" s="35"/>
      <c r="C61" s="35"/>
      <c r="D61" s="35"/>
      <c r="E61" s="35"/>
    </row>
    <row r="62" spans="1:5" ht="10.5">
      <c r="A62" s="35"/>
      <c r="B62" s="35"/>
      <c r="C62" s="35"/>
      <c r="D62" s="35"/>
      <c r="E62" s="35"/>
    </row>
    <row r="63" spans="1:5" ht="10.5">
      <c r="A63" s="35"/>
      <c r="B63" s="35"/>
      <c r="C63" s="35"/>
      <c r="D63" s="35"/>
      <c r="E63" s="35"/>
    </row>
    <row r="64" spans="1:5" ht="10.5">
      <c r="A64" s="35"/>
      <c r="B64" s="35"/>
      <c r="C64" s="35"/>
      <c r="D64" s="35"/>
      <c r="E64" s="35"/>
    </row>
    <row r="65" spans="1:5" ht="10.5">
      <c r="A65" s="35"/>
      <c r="B65" s="35"/>
      <c r="C65" s="35"/>
      <c r="D65" s="35"/>
      <c r="E65" s="35"/>
    </row>
    <row r="66" spans="1:5" ht="10.5">
      <c r="A66" s="35"/>
      <c r="B66" s="35"/>
      <c r="C66" s="35"/>
      <c r="D66" s="35"/>
      <c r="E66" s="35"/>
    </row>
    <row r="67" spans="1:5" ht="10.5">
      <c r="A67" s="35"/>
      <c r="B67" s="35"/>
      <c r="C67" s="35"/>
      <c r="D67" s="35"/>
      <c r="E67" s="35"/>
    </row>
    <row r="68" spans="1:5" ht="10.5">
      <c r="A68" s="35"/>
      <c r="B68" s="35"/>
      <c r="C68" s="35"/>
      <c r="D68" s="35"/>
      <c r="E68" s="35"/>
    </row>
  </sheetData>
  <sheetProtection/>
  <mergeCells count="23">
    <mergeCell ref="A1:Q1"/>
    <mergeCell ref="A2:E2"/>
    <mergeCell ref="A3:C3"/>
    <mergeCell ref="D3:E3"/>
    <mergeCell ref="A4:C4"/>
    <mergeCell ref="D4:E4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E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workbookViewId="0" topLeftCell="A11">
      <selection activeCell="B11" sqref="B11:H11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39" t="s">
        <v>392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s="38" customFormat="1" ht="30" customHeight="1">
      <c r="A2" s="2" t="s">
        <v>393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8" s="38" customFormat="1" ht="15" customHeight="1">
      <c r="A3" s="4" t="s">
        <v>394</v>
      </c>
      <c r="B3" s="4"/>
      <c r="C3" s="4"/>
      <c r="D3" s="4" t="s">
        <v>395</v>
      </c>
      <c r="E3" s="4"/>
      <c r="F3" s="4"/>
      <c r="G3" s="4"/>
      <c r="H3" s="4"/>
    </row>
    <row r="4" spans="1:8" s="38" customFormat="1" ht="15" customHeight="1">
      <c r="A4" s="9" t="s">
        <v>396</v>
      </c>
      <c r="B4" s="4" t="s">
        <v>397</v>
      </c>
      <c r="C4" s="4"/>
      <c r="D4" s="4" t="s">
        <v>398</v>
      </c>
      <c r="E4" s="4"/>
      <c r="F4" s="4" t="s">
        <v>399</v>
      </c>
      <c r="G4" s="4"/>
      <c r="H4" s="4"/>
    </row>
    <row r="5" spans="1:8" s="38" customFormat="1" ht="15" customHeight="1">
      <c r="A5" s="11"/>
      <c r="B5" s="4"/>
      <c r="C5" s="4"/>
      <c r="D5" s="4"/>
      <c r="E5" s="4"/>
      <c r="F5" s="4" t="s">
        <v>400</v>
      </c>
      <c r="G5" s="4" t="s">
        <v>401</v>
      </c>
      <c r="H5" s="4" t="s">
        <v>402</v>
      </c>
    </row>
    <row r="6" spans="1:8" ht="15" customHeight="1">
      <c r="A6" s="11"/>
      <c r="B6" s="4" t="s">
        <v>403</v>
      </c>
      <c r="C6" s="4"/>
      <c r="D6" s="10" t="s">
        <v>404</v>
      </c>
      <c r="E6" s="4"/>
      <c r="F6" s="40">
        <v>228.22</v>
      </c>
      <c r="G6" s="40">
        <v>228.22</v>
      </c>
      <c r="H6" s="40"/>
    </row>
    <row r="7" spans="1:8" ht="15" customHeight="1">
      <c r="A7" s="11"/>
      <c r="B7" s="4" t="s">
        <v>405</v>
      </c>
      <c r="C7" s="4"/>
      <c r="D7" s="4" t="s">
        <v>406</v>
      </c>
      <c r="E7" s="4"/>
      <c r="F7" s="40">
        <v>756.63</v>
      </c>
      <c r="G7" s="40">
        <v>756.63</v>
      </c>
      <c r="H7" s="40"/>
    </row>
    <row r="8" spans="1:8" ht="15" customHeight="1">
      <c r="A8" s="11"/>
      <c r="B8" s="4" t="s">
        <v>407</v>
      </c>
      <c r="C8" s="4"/>
      <c r="D8" s="4" t="s">
        <v>408</v>
      </c>
      <c r="E8" s="4"/>
      <c r="F8" s="40">
        <v>357.33</v>
      </c>
      <c r="G8" s="40">
        <v>357.33</v>
      </c>
      <c r="H8" s="40"/>
    </row>
    <row r="9" spans="1:8" ht="15" customHeight="1">
      <c r="A9" s="11"/>
      <c r="B9" s="4" t="s">
        <v>373</v>
      </c>
      <c r="C9" s="4"/>
      <c r="D9" s="4"/>
      <c r="E9" s="4"/>
      <c r="F9" s="40"/>
      <c r="G9" s="40"/>
      <c r="H9" s="40"/>
    </row>
    <row r="10" spans="1:8" ht="15" customHeight="1">
      <c r="A10" s="11"/>
      <c r="B10" s="4" t="s">
        <v>409</v>
      </c>
      <c r="C10" s="4"/>
      <c r="D10" s="4"/>
      <c r="E10" s="4"/>
      <c r="F10" s="40">
        <f>SUM(F6:F9)</f>
        <v>1342.18</v>
      </c>
      <c r="G10" s="40">
        <f>SUM(G6:G9)</f>
        <v>1342.18</v>
      </c>
      <c r="H10" s="40"/>
    </row>
    <row r="11" spans="1:8" ht="84.75" customHeight="1">
      <c r="A11" s="41" t="s">
        <v>410</v>
      </c>
      <c r="B11" s="42" t="s">
        <v>411</v>
      </c>
      <c r="C11" s="43"/>
      <c r="D11" s="43"/>
      <c r="E11" s="43"/>
      <c r="F11" s="43"/>
      <c r="G11" s="43"/>
      <c r="H11" s="44"/>
    </row>
    <row r="12" spans="1:8" ht="15" customHeight="1">
      <c r="A12" s="18" t="s">
        <v>412</v>
      </c>
      <c r="B12" s="45" t="s">
        <v>365</v>
      </c>
      <c r="C12" s="45" t="s">
        <v>366</v>
      </c>
      <c r="D12" s="46"/>
      <c r="E12" s="47"/>
      <c r="F12" s="48"/>
      <c r="G12" s="46" t="s">
        <v>368</v>
      </c>
      <c r="H12" s="48"/>
    </row>
    <row r="13" spans="1:8" ht="15" customHeight="1">
      <c r="A13" s="19"/>
      <c r="B13" s="49" t="s">
        <v>369</v>
      </c>
      <c r="C13" s="49" t="s">
        <v>370</v>
      </c>
      <c r="D13" s="50" t="s">
        <v>413</v>
      </c>
      <c r="E13" s="51"/>
      <c r="F13" s="52"/>
      <c r="G13" s="53" t="s">
        <v>414</v>
      </c>
      <c r="H13" s="48"/>
    </row>
    <row r="14" spans="1:8" ht="15" customHeight="1">
      <c r="A14" s="19"/>
      <c r="B14" s="54"/>
      <c r="C14" s="55"/>
      <c r="D14" s="50" t="s">
        <v>415</v>
      </c>
      <c r="E14" s="51"/>
      <c r="F14" s="52"/>
      <c r="G14" s="53" t="s">
        <v>414</v>
      </c>
      <c r="H14" s="48"/>
    </row>
    <row r="15" spans="1:8" ht="15" customHeight="1">
      <c r="A15" s="19"/>
      <c r="B15" s="54"/>
      <c r="C15" s="55"/>
      <c r="D15" s="50" t="s">
        <v>416</v>
      </c>
      <c r="E15" s="51"/>
      <c r="F15" s="52"/>
      <c r="G15" s="46"/>
      <c r="H15" s="48"/>
    </row>
    <row r="16" spans="1:8" ht="15" customHeight="1">
      <c r="A16" s="19"/>
      <c r="B16" s="54"/>
      <c r="C16" s="56"/>
      <c r="D16" s="57"/>
      <c r="E16" s="51"/>
      <c r="F16" s="52"/>
      <c r="G16" s="46"/>
      <c r="H16" s="48"/>
    </row>
    <row r="17" spans="1:8" ht="15" customHeight="1">
      <c r="A17" s="19"/>
      <c r="B17" s="54"/>
      <c r="C17" s="49" t="s">
        <v>374</v>
      </c>
      <c r="D17" s="50" t="s">
        <v>417</v>
      </c>
      <c r="E17" s="51"/>
      <c r="F17" s="52"/>
      <c r="G17" s="53" t="s">
        <v>418</v>
      </c>
      <c r="H17" s="48"/>
    </row>
    <row r="18" spans="1:8" ht="15" customHeight="1">
      <c r="A18" s="19"/>
      <c r="B18" s="54"/>
      <c r="C18" s="54"/>
      <c r="D18" s="50" t="s">
        <v>419</v>
      </c>
      <c r="E18" s="51"/>
      <c r="F18" s="52"/>
      <c r="G18" s="46" t="s">
        <v>420</v>
      </c>
      <c r="H18" s="48"/>
    </row>
    <row r="19" spans="1:8" ht="15" customHeight="1">
      <c r="A19" s="19"/>
      <c r="B19" s="54"/>
      <c r="C19" s="58"/>
      <c r="D19" s="50" t="s">
        <v>421</v>
      </c>
      <c r="E19" s="51"/>
      <c r="F19" s="52"/>
      <c r="G19" s="53" t="s">
        <v>420</v>
      </c>
      <c r="H19" s="48"/>
    </row>
    <row r="20" spans="1:8" ht="15" customHeight="1">
      <c r="A20" s="19"/>
      <c r="B20" s="54"/>
      <c r="C20" s="49" t="s">
        <v>376</v>
      </c>
      <c r="D20" s="50" t="s">
        <v>377</v>
      </c>
      <c r="E20" s="51"/>
      <c r="F20" s="52"/>
      <c r="G20" s="53"/>
      <c r="H20" s="48"/>
    </row>
    <row r="21" spans="1:8" ht="15" customHeight="1">
      <c r="A21" s="19"/>
      <c r="B21" s="54"/>
      <c r="C21" s="54"/>
      <c r="D21" s="50" t="s">
        <v>422</v>
      </c>
      <c r="E21" s="51"/>
      <c r="F21" s="52"/>
      <c r="G21" s="53"/>
      <c r="H21" s="48"/>
    </row>
    <row r="22" spans="1:8" ht="15" customHeight="1">
      <c r="A22" s="19"/>
      <c r="B22" s="54"/>
      <c r="C22" s="58"/>
      <c r="D22" s="50" t="s">
        <v>373</v>
      </c>
      <c r="E22" s="51"/>
      <c r="F22" s="52"/>
      <c r="G22" s="46"/>
      <c r="H22" s="48"/>
    </row>
    <row r="23" spans="1:8" ht="15" customHeight="1">
      <c r="A23" s="19"/>
      <c r="B23" s="54"/>
      <c r="C23" s="49" t="s">
        <v>378</v>
      </c>
      <c r="D23" s="50" t="s">
        <v>377</v>
      </c>
      <c r="E23" s="51"/>
      <c r="F23" s="52"/>
      <c r="G23" s="53"/>
      <c r="H23" s="48"/>
    </row>
    <row r="24" spans="1:8" ht="15" customHeight="1">
      <c r="A24" s="19"/>
      <c r="B24" s="54"/>
      <c r="C24" s="54"/>
      <c r="D24" s="50" t="s">
        <v>423</v>
      </c>
      <c r="E24" s="51"/>
      <c r="F24" s="52"/>
      <c r="G24" s="46"/>
      <c r="H24" s="48"/>
    </row>
    <row r="25" spans="1:8" ht="15" customHeight="1">
      <c r="A25" s="19"/>
      <c r="B25" s="58"/>
      <c r="C25" s="58"/>
      <c r="D25" s="50" t="s">
        <v>416</v>
      </c>
      <c r="E25" s="51"/>
      <c r="F25" s="52"/>
      <c r="G25" s="53"/>
      <c r="H25" s="48"/>
    </row>
    <row r="26" spans="1:8" ht="15" customHeight="1">
      <c r="A26" s="19"/>
      <c r="B26" s="40"/>
      <c r="C26" s="10" t="s">
        <v>373</v>
      </c>
      <c r="D26" s="59"/>
      <c r="E26" s="60"/>
      <c r="F26" s="61"/>
      <c r="G26" s="46"/>
      <c r="H26" s="48"/>
    </row>
    <row r="27" spans="1:8" ht="15" customHeight="1">
      <c r="A27" s="19"/>
      <c r="B27" s="49" t="s">
        <v>379</v>
      </c>
      <c r="C27" s="26" t="s">
        <v>424</v>
      </c>
      <c r="D27" s="50" t="s">
        <v>425</v>
      </c>
      <c r="E27" s="51"/>
      <c r="F27" s="52"/>
      <c r="G27" s="53" t="s">
        <v>426</v>
      </c>
      <c r="H27" s="48"/>
    </row>
    <row r="28" spans="1:8" ht="15" customHeight="1">
      <c r="A28" s="19"/>
      <c r="B28" s="54"/>
      <c r="C28" s="27"/>
      <c r="D28" s="50" t="s">
        <v>423</v>
      </c>
      <c r="E28" s="51"/>
      <c r="F28" s="52"/>
      <c r="G28" s="53"/>
      <c r="H28" s="48"/>
    </row>
    <row r="29" spans="1:8" ht="15" customHeight="1">
      <c r="A29" s="19"/>
      <c r="B29" s="54"/>
      <c r="C29" s="27"/>
      <c r="D29" s="50" t="s">
        <v>427</v>
      </c>
      <c r="E29" s="51"/>
      <c r="F29" s="52"/>
      <c r="G29" s="53"/>
      <c r="H29" s="48"/>
    </row>
    <row r="30" spans="1:8" ht="15" customHeight="1">
      <c r="A30" s="19"/>
      <c r="B30" s="54"/>
      <c r="C30" s="27"/>
      <c r="D30" s="50" t="s">
        <v>428</v>
      </c>
      <c r="E30" s="51"/>
      <c r="F30" s="52"/>
      <c r="G30" s="62"/>
      <c r="H30" s="48"/>
    </row>
    <row r="31" spans="1:8" ht="15" customHeight="1">
      <c r="A31" s="19"/>
      <c r="B31" s="58"/>
      <c r="C31" s="28"/>
      <c r="D31" s="59"/>
      <c r="E31" s="60"/>
      <c r="F31" s="61"/>
      <c r="G31" s="46"/>
      <c r="H31" s="48"/>
    </row>
    <row r="32" spans="1:8" ht="15" customHeight="1">
      <c r="A32" s="19"/>
      <c r="B32" s="49" t="s">
        <v>389</v>
      </c>
      <c r="C32" s="5" t="s">
        <v>390</v>
      </c>
      <c r="D32" s="50" t="s">
        <v>429</v>
      </c>
      <c r="E32" s="51"/>
      <c r="F32" s="52"/>
      <c r="G32" s="53" t="s">
        <v>430</v>
      </c>
      <c r="H32" s="48"/>
    </row>
    <row r="33" spans="1:8" ht="15" customHeight="1">
      <c r="A33" s="19"/>
      <c r="B33" s="54"/>
      <c r="C33" s="5"/>
      <c r="D33" s="50" t="s">
        <v>423</v>
      </c>
      <c r="E33" s="51"/>
      <c r="F33" s="52"/>
      <c r="G33" s="53"/>
      <c r="H33" s="48"/>
    </row>
    <row r="34" spans="1:8" ht="15" customHeight="1">
      <c r="A34" s="19"/>
      <c r="B34" s="54"/>
      <c r="C34" s="5"/>
      <c r="D34" s="50" t="s">
        <v>427</v>
      </c>
      <c r="E34" s="51"/>
      <c r="F34" s="52"/>
      <c r="G34" s="62"/>
      <c r="H34" s="48"/>
    </row>
    <row r="35" spans="1:8" ht="15" customHeight="1">
      <c r="A35" s="19"/>
      <c r="B35" s="54"/>
      <c r="C35" s="5"/>
      <c r="D35" s="50" t="s">
        <v>431</v>
      </c>
      <c r="E35" s="51"/>
      <c r="F35" s="52"/>
      <c r="G35" s="53"/>
      <c r="H35" s="48"/>
    </row>
    <row r="36" spans="1:8" ht="15" customHeight="1">
      <c r="A36" s="31"/>
      <c r="B36" s="58"/>
      <c r="C36" s="63" t="s">
        <v>373</v>
      </c>
      <c r="D36" s="50"/>
      <c r="E36" s="51"/>
      <c r="F36" s="52"/>
      <c r="G36" s="46"/>
      <c r="H36" s="48"/>
    </row>
  </sheetData>
  <sheetProtection/>
  <mergeCells count="76">
    <mergeCell ref="A1:T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A4:A10"/>
    <mergeCell ref="A12:A36"/>
    <mergeCell ref="B13:B25"/>
    <mergeCell ref="B27:B31"/>
    <mergeCell ref="B32:B36"/>
    <mergeCell ref="C13:C16"/>
    <mergeCell ref="C17:C19"/>
    <mergeCell ref="C20:C22"/>
    <mergeCell ref="C23:C25"/>
    <mergeCell ref="C27:C31"/>
    <mergeCell ref="C32:C35"/>
    <mergeCell ref="B4:C5"/>
    <mergeCell ref="D4:E5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1">
      <selection activeCell="D3" sqref="D3:E3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" t="s">
        <v>432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30" customHeight="1">
      <c r="A2" s="2" t="s">
        <v>433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5" ht="15" customHeight="1">
      <c r="A3" s="4" t="s">
        <v>354</v>
      </c>
      <c r="B3" s="4"/>
      <c r="C3" s="4"/>
      <c r="D3" s="4"/>
      <c r="E3" s="4"/>
    </row>
    <row r="4" spans="1:5" ht="15" customHeight="1">
      <c r="A4" s="4" t="s">
        <v>356</v>
      </c>
      <c r="B4" s="4"/>
      <c r="C4" s="4"/>
      <c r="D4" s="4"/>
      <c r="E4" s="4"/>
    </row>
    <row r="5" spans="1:5" ht="15" customHeight="1">
      <c r="A5" s="5" t="s">
        <v>357</v>
      </c>
      <c r="B5" s="6"/>
      <c r="C5" s="6"/>
      <c r="D5" s="7" t="s">
        <v>358</v>
      </c>
      <c r="E5" s="4"/>
    </row>
    <row r="6" spans="1:5" ht="15" customHeight="1">
      <c r="A6" s="6"/>
      <c r="B6" s="6"/>
      <c r="C6" s="6"/>
      <c r="D6" s="8" t="s">
        <v>359</v>
      </c>
      <c r="E6" s="4"/>
    </row>
    <row r="7" spans="1:5" ht="15" customHeight="1">
      <c r="A7" s="6"/>
      <c r="B7" s="6"/>
      <c r="C7" s="6"/>
      <c r="D7" s="4" t="s">
        <v>360</v>
      </c>
      <c r="E7" s="4"/>
    </row>
    <row r="8" spans="1:5" ht="15" customHeight="1">
      <c r="A8" s="9" t="s">
        <v>361</v>
      </c>
      <c r="B8" s="10" t="s">
        <v>362</v>
      </c>
      <c r="C8" s="4"/>
      <c r="D8" s="4"/>
      <c r="E8" s="4"/>
    </row>
    <row r="9" spans="1:5" ht="34.5" customHeight="1">
      <c r="A9" s="11"/>
      <c r="B9" s="12" t="s">
        <v>434</v>
      </c>
      <c r="C9" s="13"/>
      <c r="D9" s="13"/>
      <c r="E9" s="14"/>
    </row>
    <row r="10" spans="1:5" ht="34.5" customHeight="1">
      <c r="A10" s="11"/>
      <c r="B10" s="15"/>
      <c r="C10" s="16"/>
      <c r="D10" s="16"/>
      <c r="E10" s="17"/>
    </row>
    <row r="11" spans="1:5" ht="30" customHeight="1">
      <c r="A11" s="18" t="s">
        <v>364</v>
      </c>
      <c r="B11" s="5" t="s">
        <v>365</v>
      </c>
      <c r="C11" s="6" t="s">
        <v>366</v>
      </c>
      <c r="D11" s="4" t="s">
        <v>367</v>
      </c>
      <c r="E11" s="4" t="s">
        <v>368</v>
      </c>
    </row>
    <row r="12" spans="1:5" ht="15" customHeight="1">
      <c r="A12" s="19"/>
      <c r="B12" s="20" t="s">
        <v>369</v>
      </c>
      <c r="C12" s="21" t="s">
        <v>370</v>
      </c>
      <c r="D12" s="22" t="s">
        <v>377</v>
      </c>
      <c r="E12" s="23"/>
    </row>
    <row r="13" spans="1:5" ht="15" customHeight="1">
      <c r="A13" s="19"/>
      <c r="B13" s="19"/>
      <c r="C13" s="24"/>
      <c r="D13" s="22" t="s">
        <v>372</v>
      </c>
      <c r="E13" s="23"/>
    </row>
    <row r="14" spans="1:5" ht="15" customHeight="1">
      <c r="A14" s="19"/>
      <c r="B14" s="19"/>
      <c r="C14" s="25"/>
      <c r="D14" s="22" t="s">
        <v>373</v>
      </c>
      <c r="E14" s="23"/>
    </row>
    <row r="15" spans="1:5" ht="15" customHeight="1">
      <c r="A15" s="19"/>
      <c r="B15" s="19"/>
      <c r="C15" s="26" t="s">
        <v>374</v>
      </c>
      <c r="D15" s="22" t="s">
        <v>377</v>
      </c>
      <c r="E15" s="23"/>
    </row>
    <row r="16" spans="1:5" ht="15" customHeight="1">
      <c r="A16" s="19"/>
      <c r="B16" s="19"/>
      <c r="C16" s="27"/>
      <c r="D16" s="22" t="s">
        <v>372</v>
      </c>
      <c r="E16" s="23"/>
    </row>
    <row r="17" spans="1:5" ht="15" customHeight="1">
      <c r="A17" s="19"/>
      <c r="B17" s="19"/>
      <c r="C17" s="28"/>
      <c r="D17" s="22" t="s">
        <v>373</v>
      </c>
      <c r="E17" s="23"/>
    </row>
    <row r="18" spans="1:5" ht="15" customHeight="1">
      <c r="A18" s="19"/>
      <c r="B18" s="19"/>
      <c r="C18" s="26" t="s">
        <v>376</v>
      </c>
      <c r="D18" s="22" t="s">
        <v>377</v>
      </c>
      <c r="E18" s="23"/>
    </row>
    <row r="19" spans="1:5" ht="15" customHeight="1">
      <c r="A19" s="19"/>
      <c r="B19" s="19"/>
      <c r="C19" s="24"/>
      <c r="D19" s="22" t="s">
        <v>372</v>
      </c>
      <c r="E19" s="23"/>
    </row>
    <row r="20" spans="1:5" ht="15" customHeight="1">
      <c r="A20" s="19"/>
      <c r="B20" s="19"/>
      <c r="C20" s="25"/>
      <c r="D20" s="22" t="s">
        <v>373</v>
      </c>
      <c r="E20" s="23"/>
    </row>
    <row r="21" spans="1:5" ht="15" customHeight="1">
      <c r="A21" s="19"/>
      <c r="B21" s="19"/>
      <c r="C21" s="26" t="s">
        <v>378</v>
      </c>
      <c r="D21" s="22" t="s">
        <v>377</v>
      </c>
      <c r="E21" s="23"/>
    </row>
    <row r="22" spans="1:5" ht="15" customHeight="1">
      <c r="A22" s="19"/>
      <c r="B22" s="19"/>
      <c r="C22" s="24"/>
      <c r="D22" s="22" t="s">
        <v>372</v>
      </c>
      <c r="E22" s="23"/>
    </row>
    <row r="23" spans="1:5" ht="15" customHeight="1">
      <c r="A23" s="19"/>
      <c r="B23" s="19"/>
      <c r="C23" s="25"/>
      <c r="D23" s="22" t="s">
        <v>373</v>
      </c>
      <c r="E23" s="23"/>
    </row>
    <row r="24" spans="1:5" ht="15" customHeight="1">
      <c r="A24" s="19"/>
      <c r="B24" s="19"/>
      <c r="C24" s="27" t="s">
        <v>373</v>
      </c>
      <c r="D24" s="22"/>
      <c r="E24" s="23"/>
    </row>
    <row r="25" spans="1:5" ht="15" customHeight="1">
      <c r="A25" s="19"/>
      <c r="B25" s="29" t="s">
        <v>379</v>
      </c>
      <c r="C25" s="26" t="s">
        <v>380</v>
      </c>
      <c r="D25" s="22" t="s">
        <v>377</v>
      </c>
      <c r="E25" s="23"/>
    </row>
    <row r="26" spans="1:5" ht="15" customHeight="1">
      <c r="A26" s="19"/>
      <c r="B26" s="29"/>
      <c r="C26" s="24"/>
      <c r="D26" s="22" t="s">
        <v>372</v>
      </c>
      <c r="E26" s="23"/>
    </row>
    <row r="27" spans="1:5" ht="15" customHeight="1">
      <c r="A27" s="19"/>
      <c r="B27" s="29"/>
      <c r="C27" s="25"/>
      <c r="D27" s="22" t="s">
        <v>373</v>
      </c>
      <c r="E27" s="23"/>
    </row>
    <row r="28" spans="1:5" ht="15" customHeight="1">
      <c r="A28" s="19"/>
      <c r="B28" s="29"/>
      <c r="C28" s="26" t="s">
        <v>382</v>
      </c>
      <c r="D28" s="22" t="s">
        <v>377</v>
      </c>
      <c r="E28" s="23"/>
    </row>
    <row r="29" spans="1:5" ht="15" customHeight="1">
      <c r="A29" s="19"/>
      <c r="B29" s="29"/>
      <c r="C29" s="24"/>
      <c r="D29" s="22" t="s">
        <v>372</v>
      </c>
      <c r="E29" s="23"/>
    </row>
    <row r="30" spans="1:5" ht="15" customHeight="1">
      <c r="A30" s="19"/>
      <c r="B30" s="29"/>
      <c r="C30" s="25"/>
      <c r="D30" s="22" t="s">
        <v>373</v>
      </c>
      <c r="E30" s="23"/>
    </row>
    <row r="31" spans="1:5" ht="15" customHeight="1">
      <c r="A31" s="19"/>
      <c r="B31" s="29"/>
      <c r="C31" s="26" t="s">
        <v>385</v>
      </c>
      <c r="D31" s="22" t="s">
        <v>377</v>
      </c>
      <c r="E31" s="23"/>
    </row>
    <row r="32" spans="1:5" ht="15" customHeight="1">
      <c r="A32" s="19"/>
      <c r="B32" s="29"/>
      <c r="C32" s="24"/>
      <c r="D32" s="22" t="s">
        <v>372</v>
      </c>
      <c r="E32" s="23"/>
    </row>
    <row r="33" spans="1:5" ht="15" customHeight="1">
      <c r="A33" s="19"/>
      <c r="B33" s="29"/>
      <c r="C33" s="25"/>
      <c r="D33" s="22" t="s">
        <v>373</v>
      </c>
      <c r="E33" s="23"/>
    </row>
    <row r="34" spans="1:5" ht="15" customHeight="1">
      <c r="A34" s="19"/>
      <c r="B34" s="29"/>
      <c r="C34" s="26" t="s">
        <v>387</v>
      </c>
      <c r="D34" s="22" t="s">
        <v>377</v>
      </c>
      <c r="E34" s="23"/>
    </row>
    <row r="35" spans="1:5" ht="15" customHeight="1">
      <c r="A35" s="19"/>
      <c r="B35" s="29"/>
      <c r="C35" s="24"/>
      <c r="D35" s="22" t="s">
        <v>372</v>
      </c>
      <c r="E35" s="23"/>
    </row>
    <row r="36" spans="1:5" ht="15" customHeight="1">
      <c r="A36" s="19"/>
      <c r="B36" s="29"/>
      <c r="C36" s="25"/>
      <c r="D36" s="22" t="s">
        <v>373</v>
      </c>
      <c r="E36" s="23"/>
    </row>
    <row r="37" spans="1:5" ht="15" customHeight="1">
      <c r="A37" s="19"/>
      <c r="B37" s="30"/>
      <c r="C37" s="28" t="s">
        <v>373</v>
      </c>
      <c r="D37" s="22"/>
      <c r="E37" s="23"/>
    </row>
    <row r="38" spans="1:5" ht="15" customHeight="1">
      <c r="A38" s="19"/>
      <c r="B38" s="9" t="s">
        <v>389</v>
      </c>
      <c r="C38" s="26" t="s">
        <v>390</v>
      </c>
      <c r="D38" s="22" t="s">
        <v>377</v>
      </c>
      <c r="E38" s="23"/>
    </row>
    <row r="39" spans="1:5" ht="15" customHeight="1">
      <c r="A39" s="19"/>
      <c r="B39" s="9"/>
      <c r="C39" s="24"/>
      <c r="D39" s="22" t="s">
        <v>372</v>
      </c>
      <c r="E39" s="23"/>
    </row>
    <row r="40" spans="1:5" ht="15" customHeight="1">
      <c r="A40" s="19"/>
      <c r="B40" s="9"/>
      <c r="C40" s="25"/>
      <c r="D40" s="22" t="s">
        <v>373</v>
      </c>
      <c r="E40" s="23"/>
    </row>
    <row r="41" spans="1:5" ht="15" customHeight="1">
      <c r="A41" s="31"/>
      <c r="B41" s="9"/>
      <c r="C41" s="5" t="s">
        <v>373</v>
      </c>
      <c r="D41" s="22"/>
      <c r="E41" s="23"/>
    </row>
    <row r="42" spans="1:5" ht="12" customHeight="1">
      <c r="A42" s="32"/>
      <c r="B42" s="32"/>
      <c r="C42" s="33"/>
      <c r="D42" s="34"/>
      <c r="E42" s="32"/>
    </row>
    <row r="43" spans="1:5" ht="12" customHeight="1">
      <c r="A43" s="32"/>
      <c r="B43" s="32"/>
      <c r="C43" s="33"/>
      <c r="D43" s="34"/>
      <c r="E43" s="32"/>
    </row>
    <row r="44" spans="1:5" ht="12" customHeight="1">
      <c r="A44" s="32"/>
      <c r="B44" s="32"/>
      <c r="C44" s="33"/>
      <c r="D44" s="32"/>
      <c r="E44" s="32"/>
    </row>
    <row r="45" spans="1:5" ht="12" customHeight="1">
      <c r="A45" s="32"/>
      <c r="B45" s="32"/>
      <c r="C45" s="33"/>
      <c r="D45" s="32"/>
      <c r="E45" s="32"/>
    </row>
    <row r="46" spans="1:5" ht="30" customHeight="1">
      <c r="A46" s="32"/>
      <c r="B46" s="32"/>
      <c r="C46" s="33"/>
      <c r="D46" s="32"/>
      <c r="E46" s="32"/>
    </row>
    <row r="47" spans="1:5" ht="30" customHeight="1">
      <c r="A47" s="35"/>
      <c r="B47" s="35"/>
      <c r="C47" s="36"/>
      <c r="D47" s="35"/>
      <c r="E47" s="35"/>
    </row>
    <row r="48" spans="1:5" ht="30" customHeight="1">
      <c r="A48" s="35"/>
      <c r="B48" s="35"/>
      <c r="C48" s="36"/>
      <c r="D48" s="35"/>
      <c r="E48" s="35"/>
    </row>
    <row r="49" spans="1:5" ht="30" customHeight="1">
      <c r="A49" s="35"/>
      <c r="B49" s="35"/>
      <c r="C49" s="36"/>
      <c r="D49" s="35"/>
      <c r="E49" s="35"/>
    </row>
    <row r="50" spans="1:5" ht="30" customHeight="1">
      <c r="A50" s="35"/>
      <c r="B50" s="35"/>
      <c r="C50" s="36"/>
      <c r="D50" s="35"/>
      <c r="E50" s="35"/>
    </row>
    <row r="51" spans="1:5" ht="30" customHeight="1">
      <c r="A51" s="35"/>
      <c r="B51" s="35"/>
      <c r="C51" s="36"/>
      <c r="D51" s="35"/>
      <c r="E51" s="35"/>
    </row>
    <row r="52" spans="1:5" ht="30" customHeight="1">
      <c r="A52" s="35"/>
      <c r="B52" s="35"/>
      <c r="C52" s="37"/>
      <c r="D52" s="35"/>
      <c r="E52" s="35"/>
    </row>
    <row r="53" spans="1:5" ht="30" customHeight="1">
      <c r="A53" s="35"/>
      <c r="B53" s="35"/>
      <c r="C53" s="37"/>
      <c r="D53" s="35"/>
      <c r="E53" s="35"/>
    </row>
    <row r="54" spans="1:5" ht="30" customHeight="1">
      <c r="A54" s="35"/>
      <c r="B54" s="35"/>
      <c r="C54" s="37"/>
      <c r="D54" s="35"/>
      <c r="E54" s="35"/>
    </row>
    <row r="55" spans="1:5" ht="30" customHeight="1">
      <c r="A55" s="35"/>
      <c r="B55" s="35"/>
      <c r="C55" s="37"/>
      <c r="D55" s="35"/>
      <c r="E55" s="35"/>
    </row>
    <row r="56" spans="1:5" ht="30" customHeight="1">
      <c r="A56" s="35"/>
      <c r="B56" s="35"/>
      <c r="C56" s="37"/>
      <c r="D56" s="35"/>
      <c r="E56" s="35"/>
    </row>
    <row r="57" spans="1:5" ht="30" customHeight="1">
      <c r="A57" s="35"/>
      <c r="B57" s="35"/>
      <c r="C57" s="37"/>
      <c r="D57" s="35"/>
      <c r="E57" s="35"/>
    </row>
    <row r="58" spans="1:5" ht="30" customHeight="1">
      <c r="A58" s="35"/>
      <c r="B58" s="35"/>
      <c r="C58" s="37"/>
      <c r="D58" s="35"/>
      <c r="E58" s="35"/>
    </row>
    <row r="59" spans="1:5" ht="30" customHeight="1">
      <c r="A59" s="35"/>
      <c r="B59" s="35"/>
      <c r="C59" s="37"/>
      <c r="D59" s="35"/>
      <c r="E59" s="35"/>
    </row>
    <row r="60" spans="1:5" ht="30" customHeight="1">
      <c r="A60" s="35"/>
      <c r="B60" s="35"/>
      <c r="C60" s="37"/>
      <c r="D60" s="35"/>
      <c r="E60" s="35"/>
    </row>
    <row r="61" spans="1:5" ht="10.5">
      <c r="A61" s="35"/>
      <c r="B61" s="35"/>
      <c r="C61" s="35"/>
      <c r="D61" s="35"/>
      <c r="E61" s="35"/>
    </row>
    <row r="62" spans="1:5" ht="10.5">
      <c r="A62" s="35"/>
      <c r="B62" s="35"/>
      <c r="C62" s="35"/>
      <c r="D62" s="35"/>
      <c r="E62" s="35"/>
    </row>
    <row r="63" spans="1:5" ht="10.5">
      <c r="A63" s="35"/>
      <c r="B63" s="35"/>
      <c r="C63" s="35"/>
      <c r="D63" s="35"/>
      <c r="E63" s="35"/>
    </row>
    <row r="64" spans="1:5" ht="10.5">
      <c r="A64" s="35"/>
      <c r="B64" s="35"/>
      <c r="C64" s="35"/>
      <c r="D64" s="35"/>
      <c r="E64" s="35"/>
    </row>
    <row r="65" spans="1:5" ht="10.5">
      <c r="A65" s="35"/>
      <c r="B65" s="35"/>
      <c r="C65" s="35"/>
      <c r="D65" s="35"/>
      <c r="E65" s="35"/>
    </row>
    <row r="66" spans="1:5" ht="10.5">
      <c r="A66" s="35"/>
      <c r="B66" s="35"/>
      <c r="C66" s="35"/>
      <c r="D66" s="35"/>
      <c r="E66" s="35"/>
    </row>
    <row r="67" spans="1:5" ht="10.5">
      <c r="A67" s="35"/>
      <c r="B67" s="35"/>
      <c r="C67" s="35"/>
      <c r="D67" s="35"/>
      <c r="E67" s="35"/>
    </row>
    <row r="68" spans="1:5" ht="10.5">
      <c r="A68" s="35"/>
      <c r="B68" s="35"/>
      <c r="C68" s="35"/>
      <c r="D68" s="35"/>
      <c r="E68" s="35"/>
    </row>
  </sheetData>
  <sheetProtection/>
  <mergeCells count="23">
    <mergeCell ref="A1:Q1"/>
    <mergeCell ref="A2:E2"/>
    <mergeCell ref="A3:C3"/>
    <mergeCell ref="D3:E3"/>
    <mergeCell ref="A4:C4"/>
    <mergeCell ref="D4:E4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E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20" sqref="A20:IV40"/>
    </sheetView>
  </sheetViews>
  <sheetFormatPr defaultColWidth="9.33203125" defaultRowHeight="11.25"/>
  <cols>
    <col min="1" max="1" width="21.66015625" style="175" customWidth="1"/>
    <col min="2" max="9" width="9.33203125" style="175" customWidth="1"/>
    <col min="10" max="10" width="26.5" style="175" customWidth="1"/>
    <col min="11" max="11" width="11.83203125" style="175" customWidth="1"/>
    <col min="12" max="12" width="36.83203125" style="175" customWidth="1"/>
    <col min="13" max="16384" width="9.33203125" style="175" customWidth="1"/>
  </cols>
  <sheetData>
    <row r="1" spans="1:12" ht="21.75" customHeight="1">
      <c r="A1" s="176" t="s">
        <v>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="173" customFormat="1" ht="15"/>
    <row r="3" spans="1:12" s="174" customFormat="1" ht="24.75" customHeight="1">
      <c r="A3" s="177" t="s">
        <v>6</v>
      </c>
      <c r="B3" s="178" t="s">
        <v>7</v>
      </c>
      <c r="C3" s="179"/>
      <c r="D3" s="179"/>
      <c r="E3" s="179"/>
      <c r="F3" s="179"/>
      <c r="G3" s="179"/>
      <c r="H3" s="179"/>
      <c r="I3" s="179"/>
      <c r="J3" s="182"/>
      <c r="K3" s="177" t="s">
        <v>8</v>
      </c>
      <c r="L3" s="177" t="s">
        <v>9</v>
      </c>
    </row>
    <row r="4" spans="1:12" s="174" customFormat="1" ht="24.75" customHeight="1">
      <c r="A4" s="177" t="s">
        <v>10</v>
      </c>
      <c r="B4" s="180" t="s">
        <v>11</v>
      </c>
      <c r="C4" s="180"/>
      <c r="D4" s="180"/>
      <c r="E4" s="180"/>
      <c r="F4" s="180"/>
      <c r="G4" s="180"/>
      <c r="H4" s="180"/>
      <c r="I4" s="180"/>
      <c r="J4" s="180"/>
      <c r="K4" s="177" t="s">
        <v>12</v>
      </c>
      <c r="L4" s="177"/>
    </row>
    <row r="5" spans="1:12" s="174" customFormat="1" ht="24.75" customHeight="1">
      <c r="A5" s="177" t="s">
        <v>13</v>
      </c>
      <c r="B5" s="180" t="s">
        <v>14</v>
      </c>
      <c r="C5" s="180"/>
      <c r="D5" s="180"/>
      <c r="E5" s="180"/>
      <c r="F5" s="180"/>
      <c r="G5" s="180"/>
      <c r="H5" s="180"/>
      <c r="I5" s="180"/>
      <c r="J5" s="180"/>
      <c r="K5" s="177" t="s">
        <v>12</v>
      </c>
      <c r="L5" s="177"/>
    </row>
    <row r="6" spans="1:12" s="174" customFormat="1" ht="24.75" customHeight="1">
      <c r="A6" s="177" t="s">
        <v>15</v>
      </c>
      <c r="B6" s="180" t="s">
        <v>16</v>
      </c>
      <c r="C6" s="180"/>
      <c r="D6" s="180"/>
      <c r="E6" s="180"/>
      <c r="F6" s="180"/>
      <c r="G6" s="180"/>
      <c r="H6" s="180"/>
      <c r="I6" s="180"/>
      <c r="J6" s="180"/>
      <c r="K6" s="177" t="s">
        <v>12</v>
      </c>
      <c r="L6" s="177"/>
    </row>
    <row r="7" spans="1:12" s="174" customFormat="1" ht="24.75" customHeight="1">
      <c r="A7" s="177" t="s">
        <v>17</v>
      </c>
      <c r="B7" s="180" t="s">
        <v>18</v>
      </c>
      <c r="C7" s="180"/>
      <c r="D7" s="180"/>
      <c r="E7" s="180"/>
      <c r="F7" s="180"/>
      <c r="G7" s="180"/>
      <c r="H7" s="180"/>
      <c r="I7" s="180"/>
      <c r="J7" s="180"/>
      <c r="K7" s="177" t="s">
        <v>12</v>
      </c>
      <c r="L7" s="177"/>
    </row>
    <row r="8" spans="1:12" s="174" customFormat="1" ht="24.75" customHeight="1">
      <c r="A8" s="177" t="s">
        <v>19</v>
      </c>
      <c r="B8" s="180" t="s">
        <v>20</v>
      </c>
      <c r="C8" s="180"/>
      <c r="D8" s="180"/>
      <c r="E8" s="180"/>
      <c r="F8" s="180"/>
      <c r="G8" s="180"/>
      <c r="H8" s="180"/>
      <c r="I8" s="180"/>
      <c r="J8" s="180"/>
      <c r="K8" s="177" t="s">
        <v>12</v>
      </c>
      <c r="L8" s="177"/>
    </row>
    <row r="9" spans="1:12" s="174" customFormat="1" ht="24.75" customHeight="1">
      <c r="A9" s="177" t="s">
        <v>21</v>
      </c>
      <c r="B9" s="180" t="s">
        <v>22</v>
      </c>
      <c r="C9" s="180"/>
      <c r="D9" s="180"/>
      <c r="E9" s="180"/>
      <c r="F9" s="180"/>
      <c r="G9" s="180"/>
      <c r="H9" s="180"/>
      <c r="I9" s="180"/>
      <c r="J9" s="180"/>
      <c r="K9" s="177" t="s">
        <v>12</v>
      </c>
      <c r="L9" s="177"/>
    </row>
    <row r="10" spans="1:12" s="174" customFormat="1" ht="24.75" customHeight="1">
      <c r="A10" s="177" t="s">
        <v>23</v>
      </c>
      <c r="B10" s="180" t="s">
        <v>24</v>
      </c>
      <c r="C10" s="180"/>
      <c r="D10" s="180"/>
      <c r="E10" s="180"/>
      <c r="F10" s="180"/>
      <c r="G10" s="180"/>
      <c r="H10" s="180"/>
      <c r="I10" s="180"/>
      <c r="J10" s="180"/>
      <c r="K10" s="177" t="s">
        <v>12</v>
      </c>
      <c r="L10" s="177"/>
    </row>
    <row r="11" spans="1:12" s="174" customFormat="1" ht="24.75" customHeight="1">
      <c r="A11" s="177" t="s">
        <v>25</v>
      </c>
      <c r="B11" s="180" t="s">
        <v>26</v>
      </c>
      <c r="C11" s="180"/>
      <c r="D11" s="180"/>
      <c r="E11" s="180"/>
      <c r="F11" s="180"/>
      <c r="G11" s="180"/>
      <c r="H11" s="180"/>
      <c r="I11" s="180"/>
      <c r="J11" s="180"/>
      <c r="K11" s="177" t="s">
        <v>12</v>
      </c>
      <c r="L11" s="177"/>
    </row>
    <row r="12" spans="1:12" s="174" customFormat="1" ht="24.75" customHeight="1">
      <c r="A12" s="177" t="s">
        <v>27</v>
      </c>
      <c r="B12" s="180" t="s">
        <v>28</v>
      </c>
      <c r="C12" s="180"/>
      <c r="D12" s="180"/>
      <c r="E12" s="180"/>
      <c r="F12" s="180"/>
      <c r="G12" s="180"/>
      <c r="H12" s="180"/>
      <c r="I12" s="180"/>
      <c r="J12" s="180"/>
      <c r="K12" s="177" t="s">
        <v>29</v>
      </c>
      <c r="L12" s="177" t="s">
        <v>30</v>
      </c>
    </row>
    <row r="13" spans="1:12" s="174" customFormat="1" ht="24.75" customHeight="1">
      <c r="A13" s="177" t="s">
        <v>31</v>
      </c>
      <c r="B13" s="180" t="s">
        <v>32</v>
      </c>
      <c r="C13" s="180"/>
      <c r="D13" s="180"/>
      <c r="E13" s="180"/>
      <c r="F13" s="180"/>
      <c r="G13" s="180"/>
      <c r="H13" s="180"/>
      <c r="I13" s="180"/>
      <c r="J13" s="180"/>
      <c r="K13" s="177" t="s">
        <v>12</v>
      </c>
      <c r="L13" s="177"/>
    </row>
    <row r="14" spans="1:12" s="174" customFormat="1" ht="24.75" customHeight="1">
      <c r="A14" s="177" t="s">
        <v>33</v>
      </c>
      <c r="B14" s="180" t="s">
        <v>34</v>
      </c>
      <c r="C14" s="180"/>
      <c r="D14" s="180"/>
      <c r="E14" s="180"/>
      <c r="F14" s="180"/>
      <c r="G14" s="180"/>
      <c r="H14" s="180"/>
      <c r="I14" s="180"/>
      <c r="J14" s="180"/>
      <c r="K14" s="177" t="s">
        <v>29</v>
      </c>
      <c r="L14" s="177" t="s">
        <v>35</v>
      </c>
    </row>
    <row r="15" spans="1:12" s="174" customFormat="1" ht="24.75" customHeight="1">
      <c r="A15" s="177" t="s">
        <v>36</v>
      </c>
      <c r="B15" s="181" t="s">
        <v>37</v>
      </c>
      <c r="C15" s="181"/>
      <c r="D15" s="181"/>
      <c r="E15" s="181"/>
      <c r="F15" s="181"/>
      <c r="G15" s="181"/>
      <c r="H15" s="181"/>
      <c r="I15" s="181"/>
      <c r="J15" s="181"/>
      <c r="K15" s="177" t="s">
        <v>12</v>
      </c>
      <c r="L15" s="183"/>
    </row>
    <row r="16" spans="1:12" ht="24.75" customHeight="1">
      <c r="A16" s="177" t="s">
        <v>38</v>
      </c>
      <c r="B16" s="180" t="s">
        <v>39</v>
      </c>
      <c r="C16" s="180"/>
      <c r="D16" s="180"/>
      <c r="E16" s="180"/>
      <c r="F16" s="180"/>
      <c r="G16" s="180"/>
      <c r="H16" s="180"/>
      <c r="I16" s="180"/>
      <c r="J16" s="180"/>
      <c r="K16" s="177" t="s">
        <v>12</v>
      </c>
      <c r="L16" s="177"/>
    </row>
    <row r="17" spans="1:12" ht="24.75" customHeight="1">
      <c r="A17" s="177" t="s">
        <v>40</v>
      </c>
      <c r="B17" s="180" t="s">
        <v>41</v>
      </c>
      <c r="C17" s="180"/>
      <c r="D17" s="180"/>
      <c r="E17" s="180"/>
      <c r="F17" s="180"/>
      <c r="G17" s="180"/>
      <c r="H17" s="180"/>
      <c r="I17" s="180"/>
      <c r="J17" s="180"/>
      <c r="K17" s="177" t="s">
        <v>12</v>
      </c>
      <c r="L17" s="177"/>
    </row>
    <row r="18" spans="1:12" ht="24.75" customHeight="1">
      <c r="A18" s="177" t="s">
        <v>42</v>
      </c>
      <c r="B18" s="180" t="s">
        <v>43</v>
      </c>
      <c r="C18" s="180"/>
      <c r="D18" s="180"/>
      <c r="E18" s="180"/>
      <c r="F18" s="180"/>
      <c r="G18" s="180"/>
      <c r="H18" s="180"/>
      <c r="I18" s="180"/>
      <c r="J18" s="180"/>
      <c r="K18" s="177" t="s">
        <v>29</v>
      </c>
      <c r="L18" s="177" t="s">
        <v>44</v>
      </c>
    </row>
  </sheetData>
  <sheetProtection/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workbookViewId="0" topLeftCell="A1">
      <selection activeCell="K17" sqref="K17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101" t="s">
        <v>10</v>
      </c>
      <c r="B1" s="102"/>
      <c r="C1" s="102"/>
      <c r="D1" s="102"/>
      <c r="E1" s="102"/>
      <c r="F1" s="103"/>
    </row>
    <row r="2" spans="1:6" ht="22.5" customHeight="1">
      <c r="A2" s="139" t="s">
        <v>45</v>
      </c>
      <c r="B2" s="140"/>
      <c r="C2" s="140"/>
      <c r="D2" s="140"/>
      <c r="E2" s="140"/>
      <c r="F2" s="140"/>
    </row>
    <row r="3" spans="1:6" ht="22.5" customHeight="1">
      <c r="A3" s="141"/>
      <c r="B3" s="141"/>
      <c r="C3" s="105"/>
      <c r="D3" s="105"/>
      <c r="E3" s="106"/>
      <c r="F3" s="107" t="s">
        <v>46</v>
      </c>
    </row>
    <row r="4" spans="1:6" ht="22.5" customHeight="1">
      <c r="A4" s="108" t="s">
        <v>47</v>
      </c>
      <c r="B4" s="108"/>
      <c r="C4" s="108" t="s">
        <v>48</v>
      </c>
      <c r="D4" s="108"/>
      <c r="E4" s="108"/>
      <c r="F4" s="108"/>
    </row>
    <row r="5" spans="1:6" ht="22.5" customHeight="1">
      <c r="A5" s="108" t="s">
        <v>49</v>
      </c>
      <c r="B5" s="108" t="s">
        <v>50</v>
      </c>
      <c r="C5" s="108" t="s">
        <v>51</v>
      </c>
      <c r="D5" s="112" t="s">
        <v>50</v>
      </c>
      <c r="E5" s="108" t="s">
        <v>52</v>
      </c>
      <c r="F5" s="108" t="s">
        <v>50</v>
      </c>
    </row>
    <row r="6" spans="1:6" ht="22.5" customHeight="1">
      <c r="A6" s="8" t="s">
        <v>53</v>
      </c>
      <c r="B6" s="115">
        <v>1342.18</v>
      </c>
      <c r="C6" s="8" t="s">
        <v>53</v>
      </c>
      <c r="D6" s="115">
        <v>1342.18</v>
      </c>
      <c r="E6" s="142" t="s">
        <v>53</v>
      </c>
      <c r="F6" s="115">
        <f>F7+F12+F23+F24+F25</f>
        <v>1342.1799999999998</v>
      </c>
    </row>
    <row r="7" spans="1:6" ht="22.5" customHeight="1">
      <c r="A7" s="113" t="s">
        <v>54</v>
      </c>
      <c r="B7" s="115">
        <f>B8+B10+B11</f>
        <v>1342.18</v>
      </c>
      <c r="C7" s="143" t="s">
        <v>55</v>
      </c>
      <c r="D7" s="115"/>
      <c r="E7" s="142" t="s">
        <v>56</v>
      </c>
      <c r="F7" s="115">
        <f>SUM(F8:F11)</f>
        <v>567.55</v>
      </c>
    </row>
    <row r="8" spans="1:6" ht="22.5" customHeight="1">
      <c r="A8" s="113" t="s">
        <v>57</v>
      </c>
      <c r="B8" s="115">
        <v>1342.18</v>
      </c>
      <c r="C8" s="143" t="s">
        <v>58</v>
      </c>
      <c r="D8" s="115"/>
      <c r="E8" s="142" t="s">
        <v>59</v>
      </c>
      <c r="F8" s="115">
        <v>558.32</v>
      </c>
    </row>
    <row r="9" spans="1:6" ht="22.5" customHeight="1">
      <c r="A9" s="45" t="s">
        <v>60</v>
      </c>
      <c r="B9" s="115"/>
      <c r="C9" s="143" t="s">
        <v>61</v>
      </c>
      <c r="D9" s="115"/>
      <c r="E9" s="142" t="s">
        <v>62</v>
      </c>
      <c r="F9" s="115">
        <v>7.67</v>
      </c>
    </row>
    <row r="10" spans="1:6" ht="22.5" customHeight="1">
      <c r="A10" s="113" t="s">
        <v>63</v>
      </c>
      <c r="B10" s="144"/>
      <c r="C10" s="143" t="s">
        <v>64</v>
      </c>
      <c r="D10" s="115"/>
      <c r="E10" s="142" t="s">
        <v>65</v>
      </c>
      <c r="F10" s="115">
        <v>1.56</v>
      </c>
    </row>
    <row r="11" spans="1:6" ht="22.5" customHeight="1">
      <c r="A11" s="145" t="s">
        <v>66</v>
      </c>
      <c r="B11" s="115"/>
      <c r="C11" s="147" t="s">
        <v>67</v>
      </c>
      <c r="D11" s="115"/>
      <c r="E11" s="142" t="s">
        <v>68</v>
      </c>
      <c r="F11" s="115"/>
    </row>
    <row r="12" spans="1:6" ht="22.5" customHeight="1">
      <c r="A12" s="145" t="s">
        <v>69</v>
      </c>
      <c r="B12" s="168"/>
      <c r="C12" s="147" t="s">
        <v>70</v>
      </c>
      <c r="D12" s="115"/>
      <c r="E12" s="142" t="s">
        <v>71</v>
      </c>
      <c r="F12" s="148">
        <f>SUM(F13:F22)</f>
        <v>774.63</v>
      </c>
    </row>
    <row r="13" spans="1:6" ht="22.5" customHeight="1">
      <c r="A13" s="145" t="s">
        <v>72</v>
      </c>
      <c r="B13" s="144"/>
      <c r="C13" s="147" t="s">
        <v>73</v>
      </c>
      <c r="D13" s="115"/>
      <c r="E13" s="142" t="s">
        <v>59</v>
      </c>
      <c r="F13" s="115"/>
    </row>
    <row r="14" spans="1:6" ht="22.5" customHeight="1">
      <c r="A14" s="145" t="s">
        <v>74</v>
      </c>
      <c r="B14" s="144"/>
      <c r="C14" s="147" t="s">
        <v>75</v>
      </c>
      <c r="D14" s="115">
        <v>77.29</v>
      </c>
      <c r="E14" s="142" t="s">
        <v>62</v>
      </c>
      <c r="F14" s="115">
        <v>774.63</v>
      </c>
    </row>
    <row r="15" spans="1:6" ht="22.5" customHeight="1">
      <c r="A15" s="145" t="s">
        <v>76</v>
      </c>
      <c r="B15" s="144"/>
      <c r="C15" s="147" t="s">
        <v>77</v>
      </c>
      <c r="D15" s="115"/>
      <c r="E15" s="142" t="s">
        <v>65</v>
      </c>
      <c r="F15" s="115"/>
    </row>
    <row r="16" spans="1:6" ht="22.5" customHeight="1">
      <c r="A16" s="169" t="s">
        <v>78</v>
      </c>
      <c r="B16" s="144"/>
      <c r="C16" s="147" t="s">
        <v>79</v>
      </c>
      <c r="D16" s="115">
        <v>27.48</v>
      </c>
      <c r="E16" s="142" t="s">
        <v>80</v>
      </c>
      <c r="F16" s="115"/>
    </row>
    <row r="17" spans="1:6" ht="22.5" customHeight="1">
      <c r="A17" s="169" t="s">
        <v>81</v>
      </c>
      <c r="B17" s="144"/>
      <c r="C17" s="147" t="s">
        <v>82</v>
      </c>
      <c r="D17" s="115"/>
      <c r="E17" s="142" t="s">
        <v>83</v>
      </c>
      <c r="F17" s="115"/>
    </row>
    <row r="18" spans="1:6" ht="22.5" customHeight="1">
      <c r="A18" s="169"/>
      <c r="B18" s="80"/>
      <c r="C18" s="147" t="s">
        <v>84</v>
      </c>
      <c r="D18" s="115"/>
      <c r="E18" s="142" t="s">
        <v>85</v>
      </c>
      <c r="F18" s="115"/>
    </row>
    <row r="19" spans="1:6" ht="22.5" customHeight="1">
      <c r="A19" s="117"/>
      <c r="B19" s="170"/>
      <c r="C19" s="143" t="s">
        <v>86</v>
      </c>
      <c r="D19" s="115"/>
      <c r="E19" s="142" t="s">
        <v>87</v>
      </c>
      <c r="F19" s="115"/>
    </row>
    <row r="20" spans="1:6" ht="22.5" customHeight="1">
      <c r="A20" s="117"/>
      <c r="B20" s="80"/>
      <c r="C20" s="143" t="s">
        <v>88</v>
      </c>
      <c r="D20" s="115">
        <v>1193.75</v>
      </c>
      <c r="E20" s="142" t="s">
        <v>89</v>
      </c>
      <c r="F20" s="115"/>
    </row>
    <row r="21" spans="1:6" ht="22.5" customHeight="1">
      <c r="A21" s="118"/>
      <c r="B21" s="80"/>
      <c r="C21" s="143" t="s">
        <v>90</v>
      </c>
      <c r="D21" s="115"/>
      <c r="E21" s="142" t="s">
        <v>91</v>
      </c>
      <c r="F21" s="115"/>
    </row>
    <row r="22" spans="1:6" ht="22.5" customHeight="1">
      <c r="A22" s="120"/>
      <c r="B22" s="80"/>
      <c r="C22" s="143" t="s">
        <v>92</v>
      </c>
      <c r="D22" s="115"/>
      <c r="E22" s="142" t="s">
        <v>93</v>
      </c>
      <c r="F22" s="115"/>
    </row>
    <row r="23" spans="1:6" ht="22.5" customHeight="1">
      <c r="A23" s="150"/>
      <c r="B23" s="80"/>
      <c r="C23" s="143" t="s">
        <v>94</v>
      </c>
      <c r="D23" s="115"/>
      <c r="E23" s="151" t="s">
        <v>95</v>
      </c>
      <c r="F23" s="115"/>
    </row>
    <row r="24" spans="1:6" ht="22.5" customHeight="1">
      <c r="A24" s="150"/>
      <c r="B24" s="80"/>
      <c r="C24" s="143" t="s">
        <v>96</v>
      </c>
      <c r="D24" s="115"/>
      <c r="E24" s="151" t="s">
        <v>97</v>
      </c>
      <c r="F24" s="115"/>
    </row>
    <row r="25" spans="1:7" ht="22.5" customHeight="1">
      <c r="A25" s="150"/>
      <c r="B25" s="80"/>
      <c r="C25" s="143" t="s">
        <v>98</v>
      </c>
      <c r="D25" s="115"/>
      <c r="E25" s="151" t="s">
        <v>99</v>
      </c>
      <c r="F25" s="115"/>
      <c r="G25" s="89"/>
    </row>
    <row r="26" spans="1:7" ht="22.5" customHeight="1">
      <c r="A26" s="150"/>
      <c r="B26" s="80"/>
      <c r="C26" s="143" t="s">
        <v>100</v>
      </c>
      <c r="D26" s="115">
        <v>43.66</v>
      </c>
      <c r="E26" s="151"/>
      <c r="F26" s="115"/>
      <c r="G26" s="89"/>
    </row>
    <row r="27" spans="1:7" ht="22.5" customHeight="1">
      <c r="A27" s="120"/>
      <c r="B27" s="119"/>
      <c r="C27" s="143" t="s">
        <v>101</v>
      </c>
      <c r="D27" s="115"/>
      <c r="E27" s="142"/>
      <c r="F27" s="115"/>
      <c r="G27" s="89"/>
    </row>
    <row r="28" spans="1:7" ht="22.5" customHeight="1">
      <c r="A28" s="150"/>
      <c r="B28" s="80"/>
      <c r="C28" s="143" t="s">
        <v>102</v>
      </c>
      <c r="D28" s="115"/>
      <c r="E28" s="142"/>
      <c r="F28" s="115"/>
      <c r="G28" s="89"/>
    </row>
    <row r="29" spans="1:7" ht="22.5" customHeight="1">
      <c r="A29" s="120"/>
      <c r="B29" s="119"/>
      <c r="C29" s="143" t="s">
        <v>103</v>
      </c>
      <c r="D29" s="115"/>
      <c r="E29" s="142"/>
      <c r="F29" s="115"/>
      <c r="G29" s="89"/>
    </row>
    <row r="30" spans="1:7" ht="22.5" customHeight="1">
      <c r="A30" s="120"/>
      <c r="B30" s="80"/>
      <c r="C30" s="143" t="s">
        <v>104</v>
      </c>
      <c r="D30" s="115"/>
      <c r="E30" s="142"/>
      <c r="F30" s="115"/>
      <c r="G30" s="89"/>
    </row>
    <row r="31" spans="1:7" ht="22.5" customHeight="1">
      <c r="A31" s="120"/>
      <c r="B31" s="80"/>
      <c r="C31" s="143" t="s">
        <v>105</v>
      </c>
      <c r="D31" s="115"/>
      <c r="E31" s="142"/>
      <c r="F31" s="115"/>
      <c r="G31" s="89"/>
    </row>
    <row r="32" spans="1:7" ht="22.5" customHeight="1">
      <c r="A32" s="120"/>
      <c r="B32" s="80"/>
      <c r="C32" s="143" t="s">
        <v>106</v>
      </c>
      <c r="D32" s="115"/>
      <c r="E32" s="142"/>
      <c r="F32" s="115"/>
      <c r="G32" s="89"/>
    </row>
    <row r="33" spans="1:7" ht="22.5" customHeight="1">
      <c r="A33" s="120"/>
      <c r="B33" s="80"/>
      <c r="C33" s="143" t="s">
        <v>107</v>
      </c>
      <c r="D33" s="115"/>
      <c r="E33" s="142"/>
      <c r="F33" s="115"/>
      <c r="G33" s="89"/>
    </row>
    <row r="34" spans="1:7" ht="22.5" customHeight="1">
      <c r="A34" s="118"/>
      <c r="B34" s="80"/>
      <c r="C34" s="143" t="s">
        <v>108</v>
      </c>
      <c r="D34" s="115"/>
      <c r="E34" s="142"/>
      <c r="F34" s="115"/>
      <c r="G34" s="89"/>
    </row>
    <row r="35" spans="1:6" ht="22.5" customHeight="1">
      <c r="A35" s="120"/>
      <c r="B35" s="80"/>
      <c r="C35" s="7" t="s">
        <v>109</v>
      </c>
      <c r="D35" s="115"/>
      <c r="E35" s="142"/>
      <c r="F35" s="115"/>
    </row>
    <row r="36" spans="1:6" ht="22.5" customHeight="1">
      <c r="A36" s="120"/>
      <c r="B36" s="80"/>
      <c r="C36" s="114"/>
      <c r="D36" s="152"/>
      <c r="E36" s="142"/>
      <c r="F36" s="115"/>
    </row>
    <row r="37" spans="1:6" ht="26.25" customHeight="1">
      <c r="A37" s="120"/>
      <c r="B37" s="80"/>
      <c r="C37" s="114"/>
      <c r="D37" s="152"/>
      <c r="E37" s="142"/>
      <c r="F37" s="153"/>
    </row>
    <row r="38" spans="1:6" ht="22.5" customHeight="1">
      <c r="A38" s="112" t="s">
        <v>110</v>
      </c>
      <c r="B38" s="119">
        <f>B6</f>
        <v>1342.18</v>
      </c>
      <c r="C38" s="112" t="s">
        <v>111</v>
      </c>
      <c r="D38" s="171">
        <f>D6</f>
        <v>1342.18</v>
      </c>
      <c r="E38" s="112" t="s">
        <v>111</v>
      </c>
      <c r="F38" s="153">
        <f>F6</f>
        <v>1342.1799999999998</v>
      </c>
    </row>
    <row r="39" spans="1:6" ht="22.5" customHeight="1">
      <c r="A39" s="40" t="s">
        <v>112</v>
      </c>
      <c r="B39" s="80">
        <v>0</v>
      </c>
      <c r="C39" s="149" t="s">
        <v>113</v>
      </c>
      <c r="D39" s="152"/>
      <c r="E39" s="149" t="s">
        <v>113</v>
      </c>
      <c r="F39" s="153"/>
    </row>
    <row r="40" spans="1:6" ht="22.5" customHeight="1">
      <c r="A40" s="40" t="s">
        <v>114</v>
      </c>
      <c r="B40" s="80">
        <v>0</v>
      </c>
      <c r="C40" s="7" t="s">
        <v>115</v>
      </c>
      <c r="D40" s="115">
        <v>0</v>
      </c>
      <c r="E40" s="7" t="s">
        <v>115</v>
      </c>
      <c r="F40" s="115">
        <v>0</v>
      </c>
    </row>
    <row r="41" spans="1:6" ht="22.5" customHeight="1">
      <c r="A41" s="40" t="s">
        <v>116</v>
      </c>
      <c r="B41" s="172">
        <v>0</v>
      </c>
      <c r="C41" s="154"/>
      <c r="D41" s="152"/>
      <c r="E41" s="120"/>
      <c r="F41" s="152"/>
    </row>
    <row r="42" spans="1:6" ht="22.5" customHeight="1">
      <c r="A42" s="40" t="s">
        <v>117</v>
      </c>
      <c r="B42" s="80">
        <v>0</v>
      </c>
      <c r="C42" s="154"/>
      <c r="D42" s="152"/>
      <c r="E42" s="118"/>
      <c r="F42" s="152"/>
    </row>
    <row r="43" spans="1:6" ht="22.5" customHeight="1">
      <c r="A43" s="40" t="s">
        <v>118</v>
      </c>
      <c r="B43" s="80">
        <v>0</v>
      </c>
      <c r="C43" s="154"/>
      <c r="D43" s="155"/>
      <c r="E43" s="120"/>
      <c r="F43" s="152"/>
    </row>
    <row r="44" spans="1:6" ht="21" customHeight="1">
      <c r="A44" s="120"/>
      <c r="B44" s="80"/>
      <c r="C44" s="118"/>
      <c r="D44" s="155"/>
      <c r="E44" s="118"/>
      <c r="F44" s="155"/>
    </row>
    <row r="45" spans="1:6" ht="22.5" customHeight="1">
      <c r="A45" s="108" t="s">
        <v>119</v>
      </c>
      <c r="B45" s="119">
        <f>SUM(B38,B39,B40)</f>
        <v>1342.18</v>
      </c>
      <c r="C45" s="156" t="s">
        <v>120</v>
      </c>
      <c r="D45" s="155">
        <f>SUM(D38,D39,D40)</f>
        <v>1342.18</v>
      </c>
      <c r="E45" s="108" t="s">
        <v>120</v>
      </c>
      <c r="F45" s="115">
        <f>SUM(F38,F39,F40)</f>
        <v>1342.1799999999998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workbookViewId="0" topLeftCell="A1">
      <selection activeCell="Q6" sqref="Q6"/>
    </sheetView>
  </sheetViews>
  <sheetFormatPr defaultColWidth="9.16015625" defaultRowHeight="12.75" customHeight="1"/>
  <cols>
    <col min="1" max="1" width="13.66015625" style="0" customWidth="1"/>
    <col min="2" max="2" width="23" style="0" customWidth="1"/>
    <col min="3" max="3" width="12.16015625" style="0" customWidth="1"/>
    <col min="4" max="4" width="11" style="0" customWidth="1"/>
    <col min="5" max="5" width="11.66015625" style="0" customWidth="1"/>
    <col min="6" max="6" width="14.16015625" style="0" customWidth="1"/>
    <col min="7" max="7" width="7.66015625" style="0" customWidth="1"/>
    <col min="8" max="8" width="8.83203125" style="0" customWidth="1"/>
    <col min="9" max="9" width="7.66015625" style="0" customWidth="1"/>
    <col min="10" max="10" width="9.66015625" style="0" customWidth="1"/>
    <col min="11" max="11" width="9.33203125" style="0" customWidth="1"/>
    <col min="12" max="12" width="9.83203125" style="0" customWidth="1"/>
    <col min="13" max="13" width="5.83203125" style="0" customWidth="1"/>
    <col min="14" max="14" width="9.16015625" style="0" customWidth="1"/>
    <col min="15" max="15" width="11.16015625" style="0" customWidth="1"/>
  </cols>
  <sheetData>
    <row r="1" spans="1:3" ht="29.25" customHeight="1">
      <c r="A1" s="89" t="s">
        <v>13</v>
      </c>
      <c r="B1" s="89"/>
      <c r="C1" s="89"/>
    </row>
    <row r="2" spans="1:15" ht="35.25" customHeight="1">
      <c r="A2" s="157" t="s">
        <v>121</v>
      </c>
      <c r="B2" s="90"/>
      <c r="C2" s="90"/>
      <c r="D2" s="90"/>
      <c r="E2" s="90"/>
      <c r="F2" s="90"/>
      <c r="G2" s="90"/>
      <c r="H2" s="90"/>
      <c r="I2" s="93"/>
      <c r="J2" s="93"/>
      <c r="K2" s="93"/>
      <c r="L2" s="93"/>
      <c r="M2" s="93"/>
      <c r="N2" s="93"/>
      <c r="O2" s="93"/>
    </row>
    <row r="3" ht="21.75" customHeight="1">
      <c r="N3" s="167" t="s">
        <v>122</v>
      </c>
    </row>
    <row r="4" spans="1:15" ht="18" customHeight="1">
      <c r="A4" s="73" t="s">
        <v>123</v>
      </c>
      <c r="B4" s="73" t="s">
        <v>124</v>
      </c>
      <c r="C4" s="73" t="s">
        <v>125</v>
      </c>
      <c r="D4" s="73" t="s">
        <v>126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113"/>
    </row>
    <row r="5" spans="1:15" ht="22.5" customHeight="1">
      <c r="A5" s="73"/>
      <c r="B5" s="73"/>
      <c r="C5" s="73"/>
      <c r="D5" s="76" t="s">
        <v>127</v>
      </c>
      <c r="E5" s="76" t="s">
        <v>128</v>
      </c>
      <c r="F5" s="76"/>
      <c r="G5" s="76" t="s">
        <v>129</v>
      </c>
      <c r="H5" s="76" t="s">
        <v>130</v>
      </c>
      <c r="I5" s="76" t="s">
        <v>131</v>
      </c>
      <c r="J5" s="76" t="s">
        <v>132</v>
      </c>
      <c r="K5" s="76" t="s">
        <v>133</v>
      </c>
      <c r="L5" s="76" t="s">
        <v>112</v>
      </c>
      <c r="M5" s="76" t="s">
        <v>116</v>
      </c>
      <c r="N5" s="76" t="s">
        <v>114</v>
      </c>
      <c r="O5" s="76" t="s">
        <v>134</v>
      </c>
    </row>
    <row r="6" spans="1:15" ht="34.5" customHeight="1">
      <c r="A6" s="73"/>
      <c r="B6" s="73"/>
      <c r="C6" s="73"/>
      <c r="D6" s="76"/>
      <c r="E6" s="76" t="s">
        <v>135</v>
      </c>
      <c r="F6" s="76" t="s">
        <v>136</v>
      </c>
      <c r="G6" s="76"/>
      <c r="H6" s="76"/>
      <c r="I6" s="76"/>
      <c r="J6" s="76"/>
      <c r="K6" s="76"/>
      <c r="L6" s="76"/>
      <c r="M6" s="76"/>
      <c r="N6" s="76"/>
      <c r="O6" s="76"/>
    </row>
    <row r="7" spans="1:15" ht="18" customHeight="1">
      <c r="A7" s="4" t="s">
        <v>137</v>
      </c>
      <c r="B7" s="4" t="s">
        <v>137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</row>
    <row r="8" spans="1:15" ht="18" customHeight="1">
      <c r="A8" s="162"/>
      <c r="B8" s="166" t="s">
        <v>127</v>
      </c>
      <c r="C8" s="161">
        <f>C9</f>
        <v>1342.18</v>
      </c>
      <c r="D8" s="161">
        <f>D9</f>
        <v>1342.18</v>
      </c>
      <c r="E8" s="161">
        <f>E9</f>
        <v>1342.18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ht="18" customHeight="1">
      <c r="A9" s="162"/>
      <c r="B9" s="163" t="s">
        <v>138</v>
      </c>
      <c r="C9" s="161">
        <f>SUM(C10:C13)</f>
        <v>1342.18</v>
      </c>
      <c r="D9" s="161">
        <f>SUM(D10:D13)</f>
        <v>1342.18</v>
      </c>
      <c r="E9" s="161">
        <f>SUM(E10:E13)</f>
        <v>1342.18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15" ht="18" customHeight="1">
      <c r="A10" s="163" t="s">
        <v>139</v>
      </c>
      <c r="B10" s="164" t="s">
        <v>140</v>
      </c>
      <c r="C10" s="125">
        <v>171.71</v>
      </c>
      <c r="D10" s="125">
        <v>171.71</v>
      </c>
      <c r="E10" s="125">
        <v>171.71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5" ht="18" customHeight="1">
      <c r="A11" s="163" t="s">
        <v>141</v>
      </c>
      <c r="B11" s="164" t="s">
        <v>142</v>
      </c>
      <c r="C11" s="125">
        <v>56.51</v>
      </c>
      <c r="D11" s="125">
        <v>56.51</v>
      </c>
      <c r="E11" s="125">
        <v>56.51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</row>
    <row r="12" spans="1:15" ht="18" customHeight="1">
      <c r="A12" s="163" t="s">
        <v>143</v>
      </c>
      <c r="B12" s="164" t="s">
        <v>144</v>
      </c>
      <c r="C12" s="125">
        <v>756.63</v>
      </c>
      <c r="D12" s="125">
        <v>756.63</v>
      </c>
      <c r="E12" s="125">
        <v>756.63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5" ht="18" customHeight="1">
      <c r="A13" s="163" t="s">
        <v>145</v>
      </c>
      <c r="B13" s="164" t="s">
        <v>146</v>
      </c>
      <c r="C13" s="125">
        <v>357.33</v>
      </c>
      <c r="D13" s="125">
        <v>357.33</v>
      </c>
      <c r="E13" s="125">
        <v>357.33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</row>
  </sheetData>
  <sheetProtection/>
  <mergeCells count="16">
    <mergeCell ref="N3:O3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00000000000001" bottom="0.7900000000000001" header="0.5" footer="0.5"/>
  <pageSetup fitToHeight="10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showZeros="0" workbookViewId="0" topLeftCell="A1">
      <selection activeCell="T8" sqref="T8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14.33203125" style="0" customWidth="1"/>
    <col min="4" max="4" width="13.66015625" style="0" customWidth="1"/>
    <col min="5" max="5" width="11.83203125" style="0" customWidth="1"/>
    <col min="6" max="6" width="16.6601562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89" t="s">
        <v>15</v>
      </c>
      <c r="B1" s="89"/>
      <c r="C1" s="89"/>
    </row>
    <row r="2" spans="1:13" ht="35.25" customHeight="1">
      <c r="A2" s="157" t="s">
        <v>147</v>
      </c>
      <c r="B2" s="90"/>
      <c r="C2" s="90"/>
      <c r="D2" s="90"/>
      <c r="E2" s="90"/>
      <c r="F2" s="90"/>
      <c r="G2" s="90"/>
      <c r="H2" s="90"/>
      <c r="I2" s="93"/>
      <c r="J2" s="93"/>
      <c r="K2" s="93"/>
      <c r="L2" s="93"/>
      <c r="M2" s="93"/>
    </row>
    <row r="3" spans="12:13" ht="21.75" customHeight="1">
      <c r="L3" s="165" t="s">
        <v>46</v>
      </c>
      <c r="M3" s="165"/>
    </row>
    <row r="4" spans="1:13" ht="15" customHeight="1">
      <c r="A4" s="73" t="s">
        <v>123</v>
      </c>
      <c r="B4" s="73" t="s">
        <v>124</v>
      </c>
      <c r="C4" s="73" t="s">
        <v>125</v>
      </c>
      <c r="D4" s="73" t="s">
        <v>126</v>
      </c>
      <c r="E4" s="73"/>
      <c r="F4" s="73"/>
      <c r="G4" s="73"/>
      <c r="H4" s="73"/>
      <c r="I4" s="73"/>
      <c r="J4" s="73"/>
      <c r="K4" s="73"/>
      <c r="L4" s="73"/>
      <c r="M4" s="73"/>
    </row>
    <row r="5" spans="1:13" ht="30" customHeight="1">
      <c r="A5" s="73"/>
      <c r="B5" s="73"/>
      <c r="C5" s="73"/>
      <c r="D5" s="76" t="s">
        <v>127</v>
      </c>
      <c r="E5" s="76" t="s">
        <v>148</v>
      </c>
      <c r="F5" s="76"/>
      <c r="G5" s="76" t="s">
        <v>129</v>
      </c>
      <c r="H5" s="76" t="s">
        <v>131</v>
      </c>
      <c r="I5" s="76" t="s">
        <v>132</v>
      </c>
      <c r="J5" s="76" t="s">
        <v>133</v>
      </c>
      <c r="K5" s="76" t="s">
        <v>114</v>
      </c>
      <c r="L5" s="76" t="s">
        <v>134</v>
      </c>
      <c r="M5" s="76" t="s">
        <v>116</v>
      </c>
    </row>
    <row r="6" spans="1:13" ht="40.5" customHeight="1">
      <c r="A6" s="73"/>
      <c r="B6" s="73"/>
      <c r="C6" s="73"/>
      <c r="D6" s="76"/>
      <c r="E6" s="76" t="s">
        <v>135</v>
      </c>
      <c r="F6" s="158" t="s">
        <v>149</v>
      </c>
      <c r="G6" s="76"/>
      <c r="H6" s="76"/>
      <c r="I6" s="76"/>
      <c r="J6" s="76"/>
      <c r="K6" s="76"/>
      <c r="L6" s="76"/>
      <c r="M6" s="76"/>
    </row>
    <row r="7" spans="1:13" s="38" customFormat="1" ht="18" customHeight="1">
      <c r="A7" s="4" t="s">
        <v>137</v>
      </c>
      <c r="B7" s="4" t="s">
        <v>137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</row>
    <row r="8" spans="1:13" s="38" customFormat="1" ht="18" customHeight="1">
      <c r="A8" s="159"/>
      <c r="B8" s="160" t="s">
        <v>127</v>
      </c>
      <c r="C8" s="161">
        <f>C9</f>
        <v>1342.18</v>
      </c>
      <c r="D8" s="161">
        <f>D9</f>
        <v>1342.18</v>
      </c>
      <c r="E8" s="161">
        <f>E9</f>
        <v>1342.18</v>
      </c>
      <c r="F8" s="161"/>
      <c r="G8" s="125"/>
      <c r="H8" s="125"/>
      <c r="I8" s="125"/>
      <c r="J8" s="125"/>
      <c r="K8" s="125"/>
      <c r="L8" s="125"/>
      <c r="M8" s="125"/>
    </row>
    <row r="9" spans="1:13" s="38" customFormat="1" ht="18" customHeight="1">
      <c r="A9" s="162"/>
      <c r="B9" s="163" t="s">
        <v>138</v>
      </c>
      <c r="C9" s="161">
        <f>SUM(C10:C13)</f>
        <v>1342.18</v>
      </c>
      <c r="D9" s="161">
        <f>SUM(D10:D13)</f>
        <v>1342.18</v>
      </c>
      <c r="E9" s="161">
        <f>SUM(E10:E13)</f>
        <v>1342.18</v>
      </c>
      <c r="F9" s="161"/>
      <c r="G9" s="125"/>
      <c r="H9" s="125"/>
      <c r="I9" s="125"/>
      <c r="J9" s="125"/>
      <c r="K9" s="125"/>
      <c r="L9" s="125"/>
      <c r="M9" s="125"/>
    </row>
    <row r="10" spans="1:13" s="38" customFormat="1" ht="18" customHeight="1">
      <c r="A10" s="163" t="s">
        <v>139</v>
      </c>
      <c r="B10" s="164" t="s">
        <v>140</v>
      </c>
      <c r="C10" s="125">
        <v>171.71</v>
      </c>
      <c r="D10" s="125">
        <v>171.71</v>
      </c>
      <c r="E10" s="125">
        <v>171.71</v>
      </c>
      <c r="F10" s="161"/>
      <c r="G10" s="125"/>
      <c r="H10" s="125"/>
      <c r="I10" s="125"/>
      <c r="J10" s="125"/>
      <c r="K10" s="125"/>
      <c r="L10" s="125"/>
      <c r="M10" s="125"/>
    </row>
    <row r="11" spans="1:13" s="38" customFormat="1" ht="18" customHeight="1">
      <c r="A11" s="163" t="s">
        <v>141</v>
      </c>
      <c r="B11" s="164" t="s">
        <v>142</v>
      </c>
      <c r="C11" s="125">
        <v>56.51</v>
      </c>
      <c r="D11" s="125">
        <v>56.51</v>
      </c>
      <c r="E11" s="125">
        <v>56.51</v>
      </c>
      <c r="F11" s="161"/>
      <c r="G11" s="125"/>
      <c r="H11" s="125"/>
      <c r="I11" s="125"/>
      <c r="J11" s="125"/>
      <c r="K11" s="125"/>
      <c r="L11" s="125"/>
      <c r="M11" s="125"/>
    </row>
    <row r="12" spans="1:13" s="38" customFormat="1" ht="18" customHeight="1">
      <c r="A12" s="163" t="s">
        <v>143</v>
      </c>
      <c r="B12" s="164" t="s">
        <v>144</v>
      </c>
      <c r="C12" s="125">
        <v>756.63</v>
      </c>
      <c r="D12" s="125">
        <v>756.63</v>
      </c>
      <c r="E12" s="125">
        <v>756.63</v>
      </c>
      <c r="F12" s="161"/>
      <c r="G12" s="125"/>
      <c r="H12" s="125"/>
      <c r="I12" s="125"/>
      <c r="J12" s="125"/>
      <c r="K12" s="125"/>
      <c r="L12" s="125"/>
      <c r="M12" s="125"/>
    </row>
    <row r="13" spans="1:13" s="38" customFormat="1" ht="18" customHeight="1">
      <c r="A13" s="163" t="s">
        <v>145</v>
      </c>
      <c r="B13" s="164" t="s">
        <v>146</v>
      </c>
      <c r="C13" s="125">
        <v>357.33</v>
      </c>
      <c r="D13" s="125">
        <v>357.33</v>
      </c>
      <c r="E13" s="125">
        <v>357.33</v>
      </c>
      <c r="F13" s="161"/>
      <c r="G13" s="125"/>
      <c r="H13" s="125"/>
      <c r="I13" s="125"/>
      <c r="J13" s="125"/>
      <c r="K13" s="125"/>
      <c r="L13" s="125"/>
      <c r="M13" s="125"/>
    </row>
  </sheetData>
  <sheetProtection/>
  <mergeCells count="13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7">
      <selection activeCell="K11" sqref="K11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101" t="s">
        <v>17</v>
      </c>
      <c r="B1" s="102"/>
      <c r="C1" s="102"/>
      <c r="D1" s="102"/>
      <c r="E1" s="102"/>
      <c r="F1" s="103"/>
    </row>
    <row r="2" spans="1:6" ht="22.5" customHeight="1">
      <c r="A2" s="139" t="s">
        <v>150</v>
      </c>
      <c r="B2" s="140"/>
      <c r="C2" s="140"/>
      <c r="D2" s="140"/>
      <c r="E2" s="140"/>
      <c r="F2" s="140"/>
    </row>
    <row r="3" spans="1:6" ht="22.5" customHeight="1">
      <c r="A3" s="141"/>
      <c r="B3" s="141"/>
      <c r="C3" s="105"/>
      <c r="D3" s="105"/>
      <c r="E3" s="106"/>
      <c r="F3" s="107" t="s">
        <v>46</v>
      </c>
    </row>
    <row r="4" spans="1:6" ht="22.5" customHeight="1">
      <c r="A4" s="108" t="s">
        <v>47</v>
      </c>
      <c r="B4" s="108"/>
      <c r="C4" s="108" t="s">
        <v>48</v>
      </c>
      <c r="D4" s="108"/>
      <c r="E4" s="108"/>
      <c r="F4" s="108"/>
    </row>
    <row r="5" spans="1:6" ht="22.5" customHeight="1">
      <c r="A5" s="108" t="s">
        <v>49</v>
      </c>
      <c r="B5" s="108" t="s">
        <v>50</v>
      </c>
      <c r="C5" s="108" t="s">
        <v>51</v>
      </c>
      <c r="D5" s="112" t="s">
        <v>50</v>
      </c>
      <c r="E5" s="108" t="s">
        <v>52</v>
      </c>
      <c r="F5" s="108" t="s">
        <v>50</v>
      </c>
    </row>
    <row r="6" spans="1:6" ht="22.5" customHeight="1">
      <c r="A6" s="8" t="s">
        <v>151</v>
      </c>
      <c r="B6" s="115">
        <f>B7+B9+B10</f>
        <v>1342.18</v>
      </c>
      <c r="C6" s="8" t="s">
        <v>151</v>
      </c>
      <c r="D6" s="115">
        <f>SUM(D7:D35)</f>
        <v>1342.18</v>
      </c>
      <c r="E6" s="142" t="s">
        <v>151</v>
      </c>
      <c r="F6" s="115">
        <f>F7+F12+F23+F25+F24</f>
        <v>1342.1799999999998</v>
      </c>
    </row>
    <row r="7" spans="1:6" ht="22.5" customHeight="1">
      <c r="A7" s="113" t="s">
        <v>152</v>
      </c>
      <c r="B7" s="115">
        <v>1342.18</v>
      </c>
      <c r="C7" s="143" t="s">
        <v>55</v>
      </c>
      <c r="D7" s="115"/>
      <c r="E7" s="142" t="s">
        <v>56</v>
      </c>
      <c r="F7" s="115">
        <f>SUM(F8:F11)</f>
        <v>567.55</v>
      </c>
    </row>
    <row r="8" spans="1:8" ht="22.5" customHeight="1">
      <c r="A8" s="45" t="s">
        <v>153</v>
      </c>
      <c r="B8" s="115"/>
      <c r="C8" s="143" t="s">
        <v>58</v>
      </c>
      <c r="D8" s="115"/>
      <c r="E8" s="142" t="s">
        <v>59</v>
      </c>
      <c r="F8" s="115">
        <v>558.32</v>
      </c>
      <c r="H8" s="89"/>
    </row>
    <row r="9" spans="1:6" ht="22.5" customHeight="1">
      <c r="A9" s="113" t="s">
        <v>154</v>
      </c>
      <c r="B9" s="144"/>
      <c r="C9" s="143" t="s">
        <v>61</v>
      </c>
      <c r="D9" s="115"/>
      <c r="E9" s="142" t="s">
        <v>62</v>
      </c>
      <c r="F9" s="115">
        <v>7.67</v>
      </c>
    </row>
    <row r="10" spans="1:6" ht="22.5" customHeight="1">
      <c r="A10" s="145" t="s">
        <v>155</v>
      </c>
      <c r="B10" s="115"/>
      <c r="C10" s="143" t="s">
        <v>64</v>
      </c>
      <c r="D10" s="115"/>
      <c r="E10" s="142" t="s">
        <v>65</v>
      </c>
      <c r="F10" s="115">
        <v>1.56</v>
      </c>
    </row>
    <row r="11" spans="1:6" ht="22.5" customHeight="1">
      <c r="A11" s="113"/>
      <c r="B11" s="146"/>
      <c r="C11" s="147" t="s">
        <v>67</v>
      </c>
      <c r="D11" s="115"/>
      <c r="E11" s="142" t="s">
        <v>156</v>
      </c>
      <c r="F11" s="115"/>
    </row>
    <row r="12" spans="1:6" ht="22.5" customHeight="1">
      <c r="A12" s="113"/>
      <c r="B12" s="115"/>
      <c r="C12" s="147" t="s">
        <v>70</v>
      </c>
      <c r="D12" s="115"/>
      <c r="E12" s="142" t="s">
        <v>71</v>
      </c>
      <c r="F12" s="148">
        <f>SUM(F13:F22)</f>
        <v>774.63</v>
      </c>
    </row>
    <row r="13" spans="1:6" ht="22.5" customHeight="1">
      <c r="A13" s="113"/>
      <c r="B13" s="115"/>
      <c r="C13" s="147" t="s">
        <v>73</v>
      </c>
      <c r="D13" s="115"/>
      <c r="E13" s="142" t="s">
        <v>59</v>
      </c>
      <c r="F13" s="115"/>
    </row>
    <row r="14" spans="1:6" ht="22.5" customHeight="1">
      <c r="A14" s="113"/>
      <c r="B14" s="115"/>
      <c r="C14" s="147" t="s">
        <v>75</v>
      </c>
      <c r="D14" s="115">
        <v>77.29</v>
      </c>
      <c r="E14" s="142" t="s">
        <v>62</v>
      </c>
      <c r="F14" s="115">
        <v>774.63</v>
      </c>
    </row>
    <row r="15" spans="1:6" ht="22.5" customHeight="1">
      <c r="A15" s="149"/>
      <c r="B15" s="115"/>
      <c r="C15" s="147" t="s">
        <v>77</v>
      </c>
      <c r="D15" s="115"/>
      <c r="E15" s="142" t="s">
        <v>65</v>
      </c>
      <c r="F15" s="115"/>
    </row>
    <row r="16" spans="1:6" ht="22.5" customHeight="1">
      <c r="A16" s="149"/>
      <c r="B16" s="115"/>
      <c r="C16" s="147" t="s">
        <v>79</v>
      </c>
      <c r="D16" s="115">
        <v>27.48</v>
      </c>
      <c r="E16" s="142" t="s">
        <v>80</v>
      </c>
      <c r="F16" s="115"/>
    </row>
    <row r="17" spans="1:6" ht="22.5" customHeight="1">
      <c r="A17" s="149"/>
      <c r="B17" s="115"/>
      <c r="C17" s="147" t="s">
        <v>82</v>
      </c>
      <c r="D17" s="115"/>
      <c r="E17" s="142" t="s">
        <v>83</v>
      </c>
      <c r="F17" s="115"/>
    </row>
    <row r="18" spans="1:6" ht="22.5" customHeight="1">
      <c r="A18" s="149"/>
      <c r="B18" s="80"/>
      <c r="C18" s="147" t="s">
        <v>84</v>
      </c>
      <c r="D18" s="115"/>
      <c r="E18" s="142" t="s">
        <v>85</v>
      </c>
      <c r="F18" s="115"/>
    </row>
    <row r="19" spans="1:6" ht="22.5" customHeight="1">
      <c r="A19" s="117"/>
      <c r="B19" s="119"/>
      <c r="C19" s="143" t="s">
        <v>86</v>
      </c>
      <c r="D19" s="115"/>
      <c r="E19" s="142" t="s">
        <v>87</v>
      </c>
      <c r="F19" s="115"/>
    </row>
    <row r="20" spans="1:6" ht="22.5" customHeight="1">
      <c r="A20" s="117"/>
      <c r="B20" s="80"/>
      <c r="C20" s="143" t="s">
        <v>88</v>
      </c>
      <c r="D20" s="115">
        <v>1193.75</v>
      </c>
      <c r="E20" s="142" t="s">
        <v>89</v>
      </c>
      <c r="F20" s="115"/>
    </row>
    <row r="21" spans="1:6" ht="22.5" customHeight="1">
      <c r="A21" s="118"/>
      <c r="B21" s="80"/>
      <c r="C21" s="143" t="s">
        <v>90</v>
      </c>
      <c r="D21" s="115"/>
      <c r="E21" s="142" t="s">
        <v>91</v>
      </c>
      <c r="F21" s="115"/>
    </row>
    <row r="22" spans="1:6" ht="22.5" customHeight="1">
      <c r="A22" s="120"/>
      <c r="B22" s="80"/>
      <c r="C22" s="143" t="s">
        <v>92</v>
      </c>
      <c r="D22" s="115"/>
      <c r="E22" s="142" t="s">
        <v>93</v>
      </c>
      <c r="F22" s="115"/>
    </row>
    <row r="23" spans="1:6" ht="22.5" customHeight="1">
      <c r="A23" s="150"/>
      <c r="B23" s="80"/>
      <c r="C23" s="143" t="s">
        <v>94</v>
      </c>
      <c r="D23" s="115"/>
      <c r="E23" s="151" t="s">
        <v>95</v>
      </c>
      <c r="F23" s="115"/>
    </row>
    <row r="24" spans="1:6" ht="22.5" customHeight="1">
      <c r="A24" s="150"/>
      <c r="B24" s="80"/>
      <c r="C24" s="143" t="s">
        <v>96</v>
      </c>
      <c r="D24" s="115"/>
      <c r="E24" s="151" t="s">
        <v>97</v>
      </c>
      <c r="F24" s="115"/>
    </row>
    <row r="25" spans="1:7" ht="22.5" customHeight="1">
      <c r="A25" s="150"/>
      <c r="B25" s="80"/>
      <c r="C25" s="143" t="s">
        <v>98</v>
      </c>
      <c r="D25" s="115"/>
      <c r="E25" s="151" t="s">
        <v>99</v>
      </c>
      <c r="F25" s="115"/>
      <c r="G25" s="89"/>
    </row>
    <row r="26" spans="1:8" ht="22.5" customHeight="1">
      <c r="A26" s="150"/>
      <c r="B26" s="80"/>
      <c r="C26" s="143" t="s">
        <v>100</v>
      </c>
      <c r="D26" s="115">
        <v>43.66</v>
      </c>
      <c r="E26" s="142"/>
      <c r="F26" s="115"/>
      <c r="G26" s="89"/>
      <c r="H26" s="89"/>
    </row>
    <row r="27" spans="1:8" ht="22.5" customHeight="1">
      <c r="A27" s="120"/>
      <c r="B27" s="119"/>
      <c r="C27" s="143" t="s">
        <v>101</v>
      </c>
      <c r="D27" s="115"/>
      <c r="E27" s="142"/>
      <c r="F27" s="115"/>
      <c r="G27" s="89"/>
      <c r="H27" s="89"/>
    </row>
    <row r="28" spans="1:8" ht="22.5" customHeight="1">
      <c r="A28" s="150"/>
      <c r="B28" s="80"/>
      <c r="C28" s="143" t="s">
        <v>102</v>
      </c>
      <c r="D28" s="115"/>
      <c r="E28" s="142"/>
      <c r="F28" s="115"/>
      <c r="G28" s="89"/>
      <c r="H28" s="89"/>
    </row>
    <row r="29" spans="1:8" ht="22.5" customHeight="1">
      <c r="A29" s="120"/>
      <c r="B29" s="119"/>
      <c r="C29" s="143" t="s">
        <v>103</v>
      </c>
      <c r="D29" s="115"/>
      <c r="E29" s="142"/>
      <c r="F29" s="115"/>
      <c r="G29" s="89"/>
      <c r="H29" s="89"/>
    </row>
    <row r="30" spans="1:7" ht="22.5" customHeight="1">
      <c r="A30" s="120"/>
      <c r="B30" s="80"/>
      <c r="C30" s="143" t="s">
        <v>104</v>
      </c>
      <c r="D30" s="115"/>
      <c r="E30" s="142"/>
      <c r="F30" s="115"/>
      <c r="G30" s="89"/>
    </row>
    <row r="31" spans="1:6" ht="22.5" customHeight="1">
      <c r="A31" s="120"/>
      <c r="B31" s="80"/>
      <c r="C31" s="143" t="s">
        <v>105</v>
      </c>
      <c r="D31" s="115"/>
      <c r="E31" s="142"/>
      <c r="F31" s="115"/>
    </row>
    <row r="32" spans="1:6" ht="22.5" customHeight="1">
      <c r="A32" s="120"/>
      <c r="B32" s="80"/>
      <c r="C32" s="143" t="s">
        <v>106</v>
      </c>
      <c r="D32" s="115"/>
      <c r="E32" s="142"/>
      <c r="F32" s="115"/>
    </row>
    <row r="33" spans="1:8" ht="22.5" customHeight="1">
      <c r="A33" s="120"/>
      <c r="B33" s="80"/>
      <c r="C33" s="143" t="s">
        <v>107</v>
      </c>
      <c r="D33" s="115"/>
      <c r="E33" s="142"/>
      <c r="F33" s="115"/>
      <c r="G33" s="89"/>
      <c r="H33" s="89"/>
    </row>
    <row r="34" spans="1:6" ht="22.5" customHeight="1">
      <c r="A34" s="118"/>
      <c r="B34" s="80"/>
      <c r="C34" s="143" t="s">
        <v>108</v>
      </c>
      <c r="D34" s="115"/>
      <c r="E34" s="142"/>
      <c r="F34" s="115"/>
    </row>
    <row r="35" spans="1:6" ht="22.5" customHeight="1">
      <c r="A35" s="120"/>
      <c r="B35" s="80"/>
      <c r="C35" s="7" t="s">
        <v>109</v>
      </c>
      <c r="D35" s="152"/>
      <c r="E35" s="113"/>
      <c r="F35" s="153"/>
    </row>
    <row r="36" spans="1:6" ht="18" customHeight="1">
      <c r="A36" s="112" t="s">
        <v>110</v>
      </c>
      <c r="B36" s="119">
        <f>SUM(B6)</f>
        <v>1342.18</v>
      </c>
      <c r="C36" s="112" t="s">
        <v>111</v>
      </c>
      <c r="D36" s="152">
        <f>D6</f>
        <v>1342.18</v>
      </c>
      <c r="E36" s="112" t="s">
        <v>111</v>
      </c>
      <c r="F36" s="153">
        <f>SUM(F6)</f>
        <v>1342.1799999999998</v>
      </c>
    </row>
    <row r="37" spans="1:6" ht="18" customHeight="1">
      <c r="A37" s="143" t="s">
        <v>116</v>
      </c>
      <c r="B37" s="80">
        <v>0</v>
      </c>
      <c r="C37" s="149" t="s">
        <v>113</v>
      </c>
      <c r="D37" s="152"/>
      <c r="E37" s="149" t="s">
        <v>113</v>
      </c>
      <c r="F37" s="153">
        <f>D37</f>
        <v>0</v>
      </c>
    </row>
    <row r="38" spans="1:6" ht="18" customHeight="1">
      <c r="A38" s="143" t="s">
        <v>117</v>
      </c>
      <c r="B38" s="80">
        <v>0</v>
      </c>
      <c r="C38" s="117"/>
      <c r="D38" s="115"/>
      <c r="E38" s="117"/>
      <c r="F38" s="115"/>
    </row>
    <row r="39" spans="1:6" ht="22.5" customHeight="1">
      <c r="A39" s="143" t="s">
        <v>157</v>
      </c>
      <c r="B39" s="80">
        <v>0</v>
      </c>
      <c r="C39" s="154"/>
      <c r="D39" s="155"/>
      <c r="E39" s="120"/>
      <c r="F39" s="152"/>
    </row>
    <row r="40" spans="1:6" ht="21" customHeight="1">
      <c r="A40" s="120"/>
      <c r="B40" s="80"/>
      <c r="C40" s="118"/>
      <c r="D40" s="155"/>
      <c r="E40" s="118"/>
      <c r="F40" s="155"/>
    </row>
    <row r="41" spans="1:6" ht="18" customHeight="1">
      <c r="A41" s="108" t="s">
        <v>119</v>
      </c>
      <c r="B41" s="119">
        <f>SUM(B36,B37)</f>
        <v>1342.18</v>
      </c>
      <c r="C41" s="156" t="s">
        <v>120</v>
      </c>
      <c r="D41" s="155">
        <f>SUM(D36,D37)</f>
        <v>1342.18</v>
      </c>
      <c r="E41" s="108" t="s">
        <v>120</v>
      </c>
      <c r="F41" s="115">
        <f>SUM(F36,F37)</f>
        <v>1342.1799999999998</v>
      </c>
    </row>
  </sheetData>
  <sheetProtection/>
  <mergeCells count="3">
    <mergeCell ref="A3:B3"/>
    <mergeCell ref="A4:B4"/>
    <mergeCell ref="C4:F4"/>
  </mergeCells>
  <printOptions horizontalCentered="1"/>
  <pageMargins left="0.75" right="0.75" top="0.99" bottom="0.7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tabSelected="1" workbookViewId="0" topLeftCell="A1">
      <selection activeCell="J11" sqref="J11"/>
    </sheetView>
  </sheetViews>
  <sheetFormatPr defaultColWidth="9.16015625" defaultRowHeight="21" customHeight="1"/>
  <cols>
    <col min="1" max="1" width="14.16015625" style="0" customWidth="1"/>
    <col min="2" max="2" width="42.16015625" style="0" customWidth="1"/>
    <col min="3" max="3" width="19.16015625" style="0" customWidth="1"/>
    <col min="4" max="4" width="21.5" style="0" customWidth="1"/>
    <col min="5" max="5" width="13.66015625" style="0" customWidth="1"/>
    <col min="6" max="6" width="19.33203125" style="0" customWidth="1"/>
    <col min="7" max="7" width="9.83203125" style="0" customWidth="1"/>
  </cols>
  <sheetData>
    <row r="1" ht="21" customHeight="1">
      <c r="A1" s="89" t="s">
        <v>19</v>
      </c>
    </row>
    <row r="2" spans="1:7" ht="21" customHeight="1">
      <c r="A2" s="138" t="s">
        <v>158</v>
      </c>
      <c r="B2" s="138"/>
      <c r="C2" s="138"/>
      <c r="D2" s="138"/>
      <c r="E2" s="138"/>
      <c r="F2" s="138"/>
      <c r="G2" s="138"/>
    </row>
    <row r="3" s="38" customFormat="1" ht="21" customHeight="1">
      <c r="G3" s="70" t="s">
        <v>46</v>
      </c>
    </row>
    <row r="4" spans="1:7" ht="21" customHeight="1">
      <c r="A4" s="6" t="s">
        <v>159</v>
      </c>
      <c r="B4" s="6" t="s">
        <v>160</v>
      </c>
      <c r="C4" s="6" t="s">
        <v>127</v>
      </c>
      <c r="D4" s="6" t="s">
        <v>161</v>
      </c>
      <c r="E4" s="6" t="s">
        <v>162</v>
      </c>
      <c r="F4" s="6" t="s">
        <v>163</v>
      </c>
      <c r="G4" s="6" t="s">
        <v>164</v>
      </c>
    </row>
    <row r="5" spans="1:7" ht="21" customHeight="1">
      <c r="A5" s="4" t="s">
        <v>137</v>
      </c>
      <c r="B5" s="4" t="s">
        <v>137</v>
      </c>
      <c r="C5" s="4">
        <v>1</v>
      </c>
      <c r="D5" s="4">
        <v>2</v>
      </c>
      <c r="E5" s="4">
        <v>3</v>
      </c>
      <c r="F5" s="4">
        <v>4</v>
      </c>
      <c r="G5" s="4" t="s">
        <v>137</v>
      </c>
    </row>
    <row r="6" spans="1:7" ht="21" customHeight="1">
      <c r="A6" s="132"/>
      <c r="B6" s="132" t="s">
        <v>127</v>
      </c>
      <c r="C6" s="125">
        <f>C7+C14+C18+C24</f>
        <v>1342.18</v>
      </c>
      <c r="D6" s="125">
        <f>D7+D14+D18+D24</f>
        <v>559.88</v>
      </c>
      <c r="E6" s="125">
        <f>E7+E14+E18+E24</f>
        <v>7.67</v>
      </c>
      <c r="F6" s="125">
        <f>F7+F14+F18+F24</f>
        <v>774.63</v>
      </c>
      <c r="G6" s="4"/>
    </row>
    <row r="7" spans="1:7" ht="21" customHeight="1">
      <c r="A7" s="135" t="s">
        <v>165</v>
      </c>
      <c r="B7" s="135" t="s">
        <v>166</v>
      </c>
      <c r="C7" s="125">
        <f>D7+E7+F7</f>
        <v>77.29</v>
      </c>
      <c r="D7" s="134">
        <v>77.29</v>
      </c>
      <c r="E7" s="134"/>
      <c r="F7" s="134"/>
      <c r="G7" s="78"/>
    </row>
    <row r="8" spans="1:7" ht="21" customHeight="1">
      <c r="A8" s="135" t="s">
        <v>167</v>
      </c>
      <c r="B8" s="135" t="s">
        <v>168</v>
      </c>
      <c r="C8" s="125">
        <f aca="true" t="shared" si="0" ref="C8:C26">D8+E8+F8</f>
        <v>72.76</v>
      </c>
      <c r="D8" s="134">
        <v>72.76</v>
      </c>
      <c r="E8" s="134"/>
      <c r="F8" s="134"/>
      <c r="G8" s="78"/>
    </row>
    <row r="9" spans="1:7" ht="21" customHeight="1">
      <c r="A9" s="135" t="s">
        <v>169</v>
      </c>
      <c r="B9" s="136" t="s">
        <v>170</v>
      </c>
      <c r="C9" s="125">
        <f t="shared" si="0"/>
        <v>72.76</v>
      </c>
      <c r="D9" s="134">
        <v>72.76</v>
      </c>
      <c r="E9" s="134"/>
      <c r="F9" s="134"/>
      <c r="G9" s="78"/>
    </row>
    <row r="10" spans="1:7" ht="21" customHeight="1">
      <c r="A10" s="135" t="s">
        <v>171</v>
      </c>
      <c r="B10" s="135" t="s">
        <v>172</v>
      </c>
      <c r="C10" s="125">
        <f t="shared" si="0"/>
        <v>4.53</v>
      </c>
      <c r="D10" s="134">
        <v>4.53</v>
      </c>
      <c r="E10" s="134"/>
      <c r="F10" s="134"/>
      <c r="G10" s="78"/>
    </row>
    <row r="11" spans="1:7" ht="21" customHeight="1">
      <c r="A11" s="135" t="s">
        <v>173</v>
      </c>
      <c r="B11" s="135" t="s">
        <v>174</v>
      </c>
      <c r="C11" s="125">
        <f t="shared" si="0"/>
        <v>2.65</v>
      </c>
      <c r="D11" s="134">
        <v>2.65</v>
      </c>
      <c r="E11" s="134"/>
      <c r="F11" s="134"/>
      <c r="G11" s="78"/>
    </row>
    <row r="12" spans="1:7" ht="21" customHeight="1">
      <c r="A12" s="135" t="s">
        <v>175</v>
      </c>
      <c r="B12" s="135" t="s">
        <v>176</v>
      </c>
      <c r="C12" s="125">
        <f t="shared" si="0"/>
        <v>0.75</v>
      </c>
      <c r="D12" s="134">
        <v>0.75</v>
      </c>
      <c r="E12" s="134"/>
      <c r="F12" s="134"/>
      <c r="G12" s="78"/>
    </row>
    <row r="13" spans="1:7" ht="21" customHeight="1">
      <c r="A13" s="135" t="s">
        <v>177</v>
      </c>
      <c r="B13" s="135" t="s">
        <v>178</v>
      </c>
      <c r="C13" s="125">
        <f t="shared" si="0"/>
        <v>1.13</v>
      </c>
      <c r="D13" s="134">
        <v>1.13</v>
      </c>
      <c r="E13" s="134"/>
      <c r="F13" s="134"/>
      <c r="G13" s="78"/>
    </row>
    <row r="14" spans="1:7" ht="21" customHeight="1">
      <c r="A14" s="135" t="s">
        <v>179</v>
      </c>
      <c r="B14" s="137" t="s">
        <v>180</v>
      </c>
      <c r="C14" s="125">
        <f t="shared" si="0"/>
        <v>27.48</v>
      </c>
      <c r="D14" s="134">
        <v>27.48</v>
      </c>
      <c r="E14" s="134"/>
      <c r="F14" s="134"/>
      <c r="G14" s="78"/>
    </row>
    <row r="15" spans="1:7" ht="21" customHeight="1">
      <c r="A15" s="135" t="s">
        <v>181</v>
      </c>
      <c r="B15" s="135" t="s">
        <v>182</v>
      </c>
      <c r="C15" s="125">
        <f t="shared" si="0"/>
        <v>27.48</v>
      </c>
      <c r="D15" s="134">
        <v>27.48</v>
      </c>
      <c r="E15" s="134"/>
      <c r="F15" s="134"/>
      <c r="G15" s="78"/>
    </row>
    <row r="16" spans="1:7" ht="21" customHeight="1">
      <c r="A16" s="135" t="s">
        <v>183</v>
      </c>
      <c r="B16" s="135" t="s">
        <v>184</v>
      </c>
      <c r="C16" s="125">
        <f t="shared" si="0"/>
        <v>10.47</v>
      </c>
      <c r="D16" s="134">
        <v>10.47</v>
      </c>
      <c r="E16" s="134"/>
      <c r="F16" s="134"/>
      <c r="G16" s="78"/>
    </row>
    <row r="17" spans="1:7" ht="21" customHeight="1">
      <c r="A17" s="135" t="s">
        <v>185</v>
      </c>
      <c r="B17" s="135" t="s">
        <v>186</v>
      </c>
      <c r="C17" s="125">
        <f t="shared" si="0"/>
        <v>17.01</v>
      </c>
      <c r="D17" s="134">
        <v>17.01</v>
      </c>
      <c r="E17" s="134"/>
      <c r="F17" s="134"/>
      <c r="G17" s="78"/>
    </row>
    <row r="18" spans="1:7" ht="21" customHeight="1">
      <c r="A18" s="135" t="s">
        <v>187</v>
      </c>
      <c r="B18" s="135" t="s">
        <v>188</v>
      </c>
      <c r="C18" s="125">
        <f t="shared" si="0"/>
        <v>1193.75</v>
      </c>
      <c r="D18" s="134">
        <v>411.45</v>
      </c>
      <c r="E18" s="134">
        <v>7.67</v>
      </c>
      <c r="F18" s="134">
        <v>774.63</v>
      </c>
      <c r="G18" s="78"/>
    </row>
    <row r="19" spans="1:7" ht="21" customHeight="1">
      <c r="A19" s="135" t="s">
        <v>189</v>
      </c>
      <c r="B19" s="135" t="s">
        <v>190</v>
      </c>
      <c r="C19" s="125">
        <f t="shared" si="0"/>
        <v>1193.75</v>
      </c>
      <c r="D19" s="134">
        <v>411.45</v>
      </c>
      <c r="E19" s="134">
        <v>7.67</v>
      </c>
      <c r="F19" s="134">
        <v>774.63</v>
      </c>
      <c r="G19" s="78"/>
    </row>
    <row r="20" spans="1:7" ht="21" customHeight="1">
      <c r="A20" s="135" t="s">
        <v>191</v>
      </c>
      <c r="B20" s="135" t="s">
        <v>192</v>
      </c>
      <c r="C20" s="125">
        <f t="shared" si="0"/>
        <v>128.87</v>
      </c>
      <c r="D20" s="134">
        <v>122.9</v>
      </c>
      <c r="E20" s="134">
        <v>5.97</v>
      </c>
      <c r="F20" s="134"/>
      <c r="G20" s="78"/>
    </row>
    <row r="21" spans="1:7" ht="21" customHeight="1">
      <c r="A21" s="135" t="s">
        <v>193</v>
      </c>
      <c r="B21" s="135" t="s">
        <v>194</v>
      </c>
      <c r="C21" s="125">
        <f t="shared" si="0"/>
        <v>756.63</v>
      </c>
      <c r="D21" s="134"/>
      <c r="E21" s="134"/>
      <c r="F21" s="134">
        <v>756.63</v>
      </c>
      <c r="G21" s="78"/>
    </row>
    <row r="22" spans="1:7" ht="21" customHeight="1">
      <c r="A22" s="135" t="s">
        <v>195</v>
      </c>
      <c r="B22" s="135" t="s">
        <v>196</v>
      </c>
      <c r="C22" s="125">
        <f t="shared" si="0"/>
        <v>267.07</v>
      </c>
      <c r="D22" s="134">
        <v>249.07</v>
      </c>
      <c r="E22" s="134"/>
      <c r="F22" s="134">
        <v>18</v>
      </c>
      <c r="G22" s="78"/>
    </row>
    <row r="23" spans="1:7" ht="21" customHeight="1">
      <c r="A23" s="135" t="s">
        <v>197</v>
      </c>
      <c r="B23" s="135" t="s">
        <v>198</v>
      </c>
      <c r="C23" s="125">
        <f t="shared" si="0"/>
        <v>41.18</v>
      </c>
      <c r="D23" s="134">
        <v>39.48</v>
      </c>
      <c r="E23" s="134">
        <v>1.7</v>
      </c>
      <c r="F23" s="134"/>
      <c r="G23" s="78"/>
    </row>
    <row r="24" spans="1:7" ht="21" customHeight="1">
      <c r="A24" s="135" t="s">
        <v>199</v>
      </c>
      <c r="B24" s="135" t="s">
        <v>200</v>
      </c>
      <c r="C24" s="125">
        <f t="shared" si="0"/>
        <v>43.66</v>
      </c>
      <c r="D24" s="134">
        <v>43.66</v>
      </c>
      <c r="E24" s="134"/>
      <c r="F24" s="134"/>
      <c r="G24" s="78"/>
    </row>
    <row r="25" spans="1:7" ht="21" customHeight="1">
      <c r="A25" s="91" t="s">
        <v>201</v>
      </c>
      <c r="B25" s="91" t="s">
        <v>202</v>
      </c>
      <c r="C25" s="125">
        <f t="shared" si="0"/>
        <v>43.66</v>
      </c>
      <c r="D25" s="134">
        <v>43.66</v>
      </c>
      <c r="E25" s="134"/>
      <c r="F25" s="134"/>
      <c r="G25" s="120"/>
    </row>
    <row r="26" spans="1:7" ht="21" customHeight="1">
      <c r="A26" s="91" t="s">
        <v>203</v>
      </c>
      <c r="B26" s="91" t="s">
        <v>204</v>
      </c>
      <c r="C26" s="125">
        <f t="shared" si="0"/>
        <v>43.66</v>
      </c>
      <c r="D26" s="134">
        <v>43.66</v>
      </c>
      <c r="E26" s="134"/>
      <c r="F26" s="134"/>
      <c r="G26" s="120"/>
    </row>
  </sheetData>
  <sheetProtection/>
  <printOptions horizontalCentered="1"/>
  <pageMargins left="0.7900000000000001" right="0.39" top="0.98" bottom="0.57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4">
      <selection activeCell="K11" sqref="K11"/>
    </sheetView>
  </sheetViews>
  <sheetFormatPr defaultColWidth="9.16015625" defaultRowHeight="22.5" customHeight="1"/>
  <cols>
    <col min="1" max="1" width="17.16015625" style="0" customWidth="1"/>
    <col min="2" max="2" width="30.33203125" style="0" customWidth="1"/>
    <col min="3" max="3" width="18.33203125" style="0" customWidth="1"/>
    <col min="4" max="4" width="23" style="0" customWidth="1"/>
    <col min="5" max="7" width="21.33203125" style="0" customWidth="1"/>
    <col min="8" max="8" width="17.66015625" style="0" customWidth="1"/>
    <col min="9" max="9" width="21.33203125" style="0" customWidth="1"/>
  </cols>
  <sheetData>
    <row r="1" ht="22.5" customHeight="1">
      <c r="A1" s="89" t="s">
        <v>21</v>
      </c>
    </row>
    <row r="2" spans="1:9" ht="22.5" customHeight="1">
      <c r="A2" s="71" t="s">
        <v>205</v>
      </c>
      <c r="B2" s="71"/>
      <c r="C2" s="71"/>
      <c r="D2" s="71"/>
      <c r="E2" s="71"/>
      <c r="F2" s="71"/>
      <c r="G2" s="71"/>
      <c r="H2" s="71"/>
      <c r="I2" s="71"/>
    </row>
    <row r="3" ht="22.5" customHeight="1">
      <c r="I3" s="94" t="s">
        <v>46</v>
      </c>
    </row>
    <row r="4" spans="1:9" ht="22.5" customHeight="1">
      <c r="A4" s="6" t="s">
        <v>206</v>
      </c>
      <c r="B4" s="6" t="s">
        <v>207</v>
      </c>
      <c r="C4" s="6" t="s">
        <v>208</v>
      </c>
      <c r="D4" s="6" t="s">
        <v>209</v>
      </c>
      <c r="E4" s="6" t="s">
        <v>127</v>
      </c>
      <c r="F4" s="6" t="s">
        <v>161</v>
      </c>
      <c r="G4" s="6" t="s">
        <v>162</v>
      </c>
      <c r="H4" s="6" t="s">
        <v>163</v>
      </c>
      <c r="I4" s="6" t="s">
        <v>164</v>
      </c>
    </row>
    <row r="5" spans="1:9" ht="22.5" customHeight="1">
      <c r="A5" s="4" t="s">
        <v>137</v>
      </c>
      <c r="B5" s="4" t="s">
        <v>137</v>
      </c>
      <c r="C5" s="4" t="s">
        <v>137</v>
      </c>
      <c r="D5" s="4" t="s">
        <v>137</v>
      </c>
      <c r="E5" s="4">
        <v>1</v>
      </c>
      <c r="F5" s="4">
        <v>2</v>
      </c>
      <c r="G5" s="4">
        <v>3</v>
      </c>
      <c r="H5" s="4">
        <v>4</v>
      </c>
      <c r="I5" s="4" t="s">
        <v>137</v>
      </c>
    </row>
    <row r="6" spans="1:9" ht="22.5" customHeight="1">
      <c r="A6" s="120"/>
      <c r="B6" s="120"/>
      <c r="C6" s="96"/>
      <c r="D6" s="95" t="s">
        <v>127</v>
      </c>
      <c r="E6" s="125">
        <f>F6+G6+H6</f>
        <v>1342.1799999999998</v>
      </c>
      <c r="F6" s="125">
        <f>F7+F17+F25</f>
        <v>559.8799999999999</v>
      </c>
      <c r="G6" s="125">
        <f>G7+G17+G25</f>
        <v>7.67</v>
      </c>
      <c r="H6" s="125">
        <f>H7+H17+H25</f>
        <v>774.63</v>
      </c>
      <c r="I6" s="78"/>
    </row>
    <row r="7" spans="1:9" ht="22.5" customHeight="1">
      <c r="A7" s="126" t="s">
        <v>210</v>
      </c>
      <c r="B7" s="120" t="s">
        <v>211</v>
      </c>
      <c r="C7" s="91" t="s">
        <v>212</v>
      </c>
      <c r="D7" s="91" t="s">
        <v>213</v>
      </c>
      <c r="E7" s="125">
        <f>F7+G7+H7</f>
        <v>558.3199999999999</v>
      </c>
      <c r="F7" s="125">
        <f>SUM(F8:F16)</f>
        <v>558.3199999999999</v>
      </c>
      <c r="G7" s="125"/>
      <c r="H7" s="125"/>
      <c r="I7" s="78"/>
    </row>
    <row r="8" spans="1:9" ht="22.5" customHeight="1">
      <c r="A8" s="127" t="s">
        <v>214</v>
      </c>
      <c r="B8" s="120" t="s">
        <v>215</v>
      </c>
      <c r="C8" s="91" t="s">
        <v>216</v>
      </c>
      <c r="D8" s="91" t="s">
        <v>217</v>
      </c>
      <c r="E8" s="125">
        <f aca="true" t="shared" si="0" ref="E8:E16">F8+G8+H8</f>
        <v>334.71</v>
      </c>
      <c r="F8" s="125">
        <v>334.71</v>
      </c>
      <c r="G8" s="125"/>
      <c r="H8" s="125"/>
      <c r="I8" s="78"/>
    </row>
    <row r="9" spans="1:9" ht="22.5" customHeight="1">
      <c r="A9" s="127" t="s">
        <v>218</v>
      </c>
      <c r="B9" s="120" t="s">
        <v>219</v>
      </c>
      <c r="C9" s="91" t="s">
        <v>216</v>
      </c>
      <c r="D9" s="91" t="s">
        <v>217</v>
      </c>
      <c r="E9" s="125">
        <f t="shared" si="0"/>
        <v>47.21</v>
      </c>
      <c r="F9" s="125">
        <v>47.21</v>
      </c>
      <c r="G9" s="125"/>
      <c r="H9" s="125"/>
      <c r="I9" s="78"/>
    </row>
    <row r="10" spans="1:9" ht="22.5" customHeight="1">
      <c r="A10" s="127" t="s">
        <v>220</v>
      </c>
      <c r="B10" s="120" t="s">
        <v>221</v>
      </c>
      <c r="C10" s="91" t="s">
        <v>216</v>
      </c>
      <c r="D10" s="91" t="s">
        <v>217</v>
      </c>
      <c r="E10" s="125">
        <f t="shared" si="0"/>
        <v>4.98</v>
      </c>
      <c r="F10" s="125">
        <v>4.98</v>
      </c>
      <c r="G10" s="125"/>
      <c r="H10" s="125"/>
      <c r="I10" s="78"/>
    </row>
    <row r="11" spans="1:9" ht="22.5" customHeight="1">
      <c r="A11" s="127" t="s">
        <v>222</v>
      </c>
      <c r="B11" s="120" t="s">
        <v>223</v>
      </c>
      <c r="C11" s="91" t="s">
        <v>216</v>
      </c>
      <c r="D11" s="91" t="s">
        <v>217</v>
      </c>
      <c r="E11" s="125">
        <f t="shared" si="0"/>
        <v>16.52</v>
      </c>
      <c r="F11" s="125">
        <v>16.52</v>
      </c>
      <c r="G11" s="125"/>
      <c r="H11" s="125"/>
      <c r="I11" s="78"/>
    </row>
    <row r="12" spans="1:9" ht="22.5" customHeight="1">
      <c r="A12" s="127" t="s">
        <v>224</v>
      </c>
      <c r="B12" s="120" t="s">
        <v>225</v>
      </c>
      <c r="C12" s="91" t="s">
        <v>226</v>
      </c>
      <c r="D12" s="91" t="s">
        <v>227</v>
      </c>
      <c r="E12" s="125">
        <f t="shared" si="0"/>
        <v>72.76</v>
      </c>
      <c r="F12" s="125">
        <v>72.76</v>
      </c>
      <c r="G12" s="125"/>
      <c r="H12" s="125"/>
      <c r="I12" s="78"/>
    </row>
    <row r="13" spans="1:9" ht="22.5" customHeight="1">
      <c r="A13" s="127" t="s">
        <v>228</v>
      </c>
      <c r="B13" s="120" t="s">
        <v>229</v>
      </c>
      <c r="C13" s="91" t="s">
        <v>226</v>
      </c>
      <c r="D13" s="91" t="s">
        <v>227</v>
      </c>
      <c r="E13" s="125">
        <f t="shared" si="0"/>
        <v>27.48</v>
      </c>
      <c r="F13" s="125">
        <v>27.48</v>
      </c>
      <c r="G13" s="125"/>
      <c r="H13" s="125"/>
      <c r="I13" s="78"/>
    </row>
    <row r="14" spans="1:9" ht="22.5" customHeight="1">
      <c r="A14" s="126" t="s">
        <v>230</v>
      </c>
      <c r="B14" s="120" t="s">
        <v>231</v>
      </c>
      <c r="C14" s="91" t="s">
        <v>226</v>
      </c>
      <c r="D14" s="91" t="s">
        <v>227</v>
      </c>
      <c r="E14" s="125">
        <f t="shared" si="0"/>
        <v>4.53</v>
      </c>
      <c r="F14" s="125">
        <v>4.53</v>
      </c>
      <c r="G14" s="125"/>
      <c r="H14" s="125"/>
      <c r="I14" s="78"/>
    </row>
    <row r="15" spans="1:9" ht="22.5" customHeight="1">
      <c r="A15" s="126" t="s">
        <v>232</v>
      </c>
      <c r="B15" s="120" t="s">
        <v>233</v>
      </c>
      <c r="C15" s="91" t="s">
        <v>234</v>
      </c>
      <c r="D15" s="120" t="s">
        <v>233</v>
      </c>
      <c r="E15" s="125">
        <f t="shared" si="0"/>
        <v>43.66</v>
      </c>
      <c r="F15" s="125">
        <v>43.66</v>
      </c>
      <c r="G15" s="125"/>
      <c r="H15" s="125"/>
      <c r="I15" s="78"/>
    </row>
    <row r="16" spans="1:9" ht="22.5" customHeight="1">
      <c r="A16" s="126" t="s">
        <v>235</v>
      </c>
      <c r="B16" s="120" t="s">
        <v>236</v>
      </c>
      <c r="C16" s="91" t="s">
        <v>237</v>
      </c>
      <c r="D16" s="120" t="s">
        <v>236</v>
      </c>
      <c r="E16" s="125">
        <f t="shared" si="0"/>
        <v>6.47</v>
      </c>
      <c r="F16" s="125">
        <v>6.47</v>
      </c>
      <c r="G16" s="125"/>
      <c r="H16" s="125"/>
      <c r="I16" s="78"/>
    </row>
    <row r="17" spans="1:9" ht="22.5" customHeight="1">
      <c r="A17" s="126">
        <v>302</v>
      </c>
      <c r="B17" s="120" t="s">
        <v>238</v>
      </c>
      <c r="C17" s="91" t="s">
        <v>239</v>
      </c>
      <c r="D17" s="120" t="s">
        <v>240</v>
      </c>
      <c r="E17" s="125">
        <f aca="true" t="shared" si="1" ref="E17:E26">F17+G17+H17</f>
        <v>782.3</v>
      </c>
      <c r="F17" s="125">
        <f>SUM(F18:F24)</f>
        <v>0</v>
      </c>
      <c r="G17" s="125">
        <f>SUM(G18:G24)</f>
        <v>7.67</v>
      </c>
      <c r="H17" s="125">
        <f>SUM(H18:H24)</f>
        <v>774.63</v>
      </c>
      <c r="I17" s="78"/>
    </row>
    <row r="18" spans="1:9" ht="22.5" customHeight="1">
      <c r="A18" s="126" t="s">
        <v>241</v>
      </c>
      <c r="B18" s="120" t="s">
        <v>242</v>
      </c>
      <c r="C18" s="91" t="s">
        <v>243</v>
      </c>
      <c r="D18" s="91" t="s">
        <v>244</v>
      </c>
      <c r="E18" s="125">
        <f t="shared" si="1"/>
        <v>715.67</v>
      </c>
      <c r="F18" s="125"/>
      <c r="G18" s="125">
        <v>5.67</v>
      </c>
      <c r="H18" s="125">
        <v>710</v>
      </c>
      <c r="I18" s="78"/>
    </row>
    <row r="19" spans="1:9" ht="22.5" customHeight="1">
      <c r="A19" s="126" t="s">
        <v>245</v>
      </c>
      <c r="B19" s="120" t="s">
        <v>246</v>
      </c>
      <c r="C19" s="91" t="s">
        <v>243</v>
      </c>
      <c r="D19" s="91" t="s">
        <v>244</v>
      </c>
      <c r="E19" s="125">
        <f t="shared" si="1"/>
        <v>2</v>
      </c>
      <c r="F19" s="125"/>
      <c r="G19" s="125"/>
      <c r="H19" s="125">
        <v>2</v>
      </c>
      <c r="I19" s="78"/>
    </row>
    <row r="20" spans="1:9" ht="22.5" customHeight="1">
      <c r="A20" s="126" t="s">
        <v>247</v>
      </c>
      <c r="B20" s="120" t="s">
        <v>248</v>
      </c>
      <c r="C20" s="91" t="s">
        <v>243</v>
      </c>
      <c r="D20" s="91" t="s">
        <v>244</v>
      </c>
      <c r="E20" s="125">
        <f t="shared" si="1"/>
        <v>1</v>
      </c>
      <c r="F20" s="125"/>
      <c r="G20" s="125"/>
      <c r="H20" s="125">
        <v>1</v>
      </c>
      <c r="I20" s="78"/>
    </row>
    <row r="21" spans="1:9" ht="22.5" customHeight="1">
      <c r="A21" s="126" t="s">
        <v>249</v>
      </c>
      <c r="B21" s="120" t="s">
        <v>250</v>
      </c>
      <c r="C21" s="91" t="s">
        <v>243</v>
      </c>
      <c r="D21" s="91" t="s">
        <v>244</v>
      </c>
      <c r="E21" s="125">
        <f t="shared" si="1"/>
        <v>2.2</v>
      </c>
      <c r="F21" s="125"/>
      <c r="G21" s="125">
        <v>0.2</v>
      </c>
      <c r="H21" s="125">
        <v>2</v>
      </c>
      <c r="I21" s="78"/>
    </row>
    <row r="22" spans="1:9" ht="22.5" customHeight="1">
      <c r="A22" s="126" t="s">
        <v>251</v>
      </c>
      <c r="B22" s="120" t="s">
        <v>252</v>
      </c>
      <c r="C22" s="91" t="s">
        <v>243</v>
      </c>
      <c r="D22" s="91" t="s">
        <v>244</v>
      </c>
      <c r="E22" s="125">
        <f t="shared" si="1"/>
        <v>11.13</v>
      </c>
      <c r="F22" s="125"/>
      <c r="G22" s="125">
        <v>1.5</v>
      </c>
      <c r="H22" s="125">
        <v>9.63</v>
      </c>
      <c r="I22" s="78"/>
    </row>
    <row r="23" spans="1:9" ht="22.5" customHeight="1">
      <c r="A23" s="126" t="s">
        <v>253</v>
      </c>
      <c r="B23" s="120" t="s">
        <v>254</v>
      </c>
      <c r="C23" s="91" t="s">
        <v>243</v>
      </c>
      <c r="D23" s="91" t="s">
        <v>244</v>
      </c>
      <c r="E23" s="125">
        <f t="shared" si="1"/>
        <v>10.3</v>
      </c>
      <c r="F23" s="125"/>
      <c r="G23" s="125">
        <v>0.3</v>
      </c>
      <c r="H23" s="125">
        <v>10</v>
      </c>
      <c r="I23" s="78"/>
    </row>
    <row r="24" spans="1:9" ht="22.5" customHeight="1">
      <c r="A24" s="126" t="s">
        <v>255</v>
      </c>
      <c r="B24" s="129" t="s">
        <v>256</v>
      </c>
      <c r="C24" s="91" t="s">
        <v>257</v>
      </c>
      <c r="D24" s="129" t="s">
        <v>258</v>
      </c>
      <c r="E24" s="125">
        <f t="shared" si="1"/>
        <v>40</v>
      </c>
      <c r="F24" s="129"/>
      <c r="G24" s="129"/>
      <c r="H24" s="129">
        <v>40</v>
      </c>
      <c r="I24" s="129"/>
    </row>
    <row r="25" spans="1:9" ht="22.5" customHeight="1">
      <c r="A25" s="130">
        <v>303</v>
      </c>
      <c r="B25" s="129" t="s">
        <v>259</v>
      </c>
      <c r="C25" s="131">
        <v>509</v>
      </c>
      <c r="D25" s="129" t="s">
        <v>260</v>
      </c>
      <c r="E25" s="125">
        <f t="shared" si="1"/>
        <v>1.56</v>
      </c>
      <c r="F25" s="129">
        <v>1.56</v>
      </c>
      <c r="G25" s="129"/>
      <c r="H25" s="129"/>
      <c r="I25" s="129"/>
    </row>
    <row r="26" spans="1:9" ht="22.5" customHeight="1">
      <c r="A26" s="130" t="s">
        <v>261</v>
      </c>
      <c r="B26" s="129" t="s">
        <v>262</v>
      </c>
      <c r="C26" s="131" t="s">
        <v>263</v>
      </c>
      <c r="D26" s="129" t="s">
        <v>264</v>
      </c>
      <c r="E26" s="125">
        <f t="shared" si="1"/>
        <v>1.56</v>
      </c>
      <c r="F26" s="129">
        <v>1.56</v>
      </c>
      <c r="G26" s="129"/>
      <c r="H26" s="129"/>
      <c r="I26" s="129"/>
    </row>
  </sheetData>
  <sheetProtection/>
  <mergeCells count="1">
    <mergeCell ref="A2:I2"/>
  </mergeCells>
  <printOptions horizontalCentered="1"/>
  <pageMargins left="0.59" right="0.59" top="0.99" bottom="0.7900000000000001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I22" sqref="I22"/>
    </sheetView>
  </sheetViews>
  <sheetFormatPr defaultColWidth="9.16015625" defaultRowHeight="18.75" customHeight="1"/>
  <cols>
    <col min="1" max="1" width="13.66015625" style="0" customWidth="1"/>
    <col min="2" max="2" width="39.33203125" style="0" customWidth="1"/>
    <col min="3" max="6" width="21.33203125" style="0" customWidth="1"/>
  </cols>
  <sheetData>
    <row r="1" ht="18.75" customHeight="1">
      <c r="A1" s="89" t="s">
        <v>23</v>
      </c>
    </row>
    <row r="2" spans="1:6" ht="18.75" customHeight="1">
      <c r="A2" s="90" t="s">
        <v>265</v>
      </c>
      <c r="B2" s="90"/>
      <c r="C2" s="90"/>
      <c r="D2" s="90"/>
      <c r="E2" s="90"/>
      <c r="F2" s="90"/>
    </row>
    <row r="3" ht="18.75" customHeight="1">
      <c r="F3" s="94" t="s">
        <v>46</v>
      </c>
    </row>
    <row r="4" spans="1:6" ht="18.75" customHeight="1">
      <c r="A4" s="6" t="s">
        <v>159</v>
      </c>
      <c r="B4" s="6" t="s">
        <v>160</v>
      </c>
      <c r="C4" s="6" t="s">
        <v>127</v>
      </c>
      <c r="D4" s="6" t="s">
        <v>161</v>
      </c>
      <c r="E4" s="6" t="s">
        <v>162</v>
      </c>
      <c r="F4" s="6" t="s">
        <v>164</v>
      </c>
    </row>
    <row r="5" spans="1:6" ht="18.75" customHeight="1">
      <c r="A5" s="4" t="s">
        <v>137</v>
      </c>
      <c r="B5" s="4" t="s">
        <v>137</v>
      </c>
      <c r="C5" s="4">
        <v>1</v>
      </c>
      <c r="D5" s="4">
        <v>2</v>
      </c>
      <c r="E5" s="4">
        <v>3</v>
      </c>
      <c r="F5" s="4" t="s">
        <v>137</v>
      </c>
    </row>
    <row r="6" spans="1:6" ht="18.75" customHeight="1">
      <c r="A6" s="132"/>
      <c r="B6" s="133" t="s">
        <v>127</v>
      </c>
      <c r="C6" s="134">
        <f>C7+C14+C18+C24</f>
        <v>567.55</v>
      </c>
      <c r="D6" s="134">
        <f>D7+D14+D18+D24</f>
        <v>559.88</v>
      </c>
      <c r="E6" s="134">
        <f>E7+E14+E18+E24</f>
        <v>7.67</v>
      </c>
      <c r="F6" s="83"/>
    </row>
    <row r="7" spans="1:6" ht="18.75" customHeight="1">
      <c r="A7" s="135" t="s">
        <v>165</v>
      </c>
      <c r="B7" s="135" t="s">
        <v>166</v>
      </c>
      <c r="C7" s="125">
        <f aca="true" t="shared" si="0" ref="C7:C26">D7+E7+F7</f>
        <v>77.29</v>
      </c>
      <c r="D7" s="134">
        <v>77.29</v>
      </c>
      <c r="E7" s="134"/>
      <c r="F7" s="78"/>
    </row>
    <row r="8" spans="1:6" ht="18.75" customHeight="1">
      <c r="A8" s="135" t="s">
        <v>167</v>
      </c>
      <c r="B8" s="135" t="s">
        <v>168</v>
      </c>
      <c r="C8" s="125">
        <f t="shared" si="0"/>
        <v>72.76</v>
      </c>
      <c r="D8" s="134">
        <v>72.76</v>
      </c>
      <c r="E8" s="134"/>
      <c r="F8" s="78"/>
    </row>
    <row r="9" spans="1:6" ht="18.75" customHeight="1">
      <c r="A9" s="135" t="s">
        <v>169</v>
      </c>
      <c r="B9" s="136" t="s">
        <v>170</v>
      </c>
      <c r="C9" s="125">
        <f t="shared" si="0"/>
        <v>72.76</v>
      </c>
      <c r="D9" s="134">
        <v>72.76</v>
      </c>
      <c r="E9" s="134"/>
      <c r="F9" s="78"/>
    </row>
    <row r="10" spans="1:6" ht="18.75" customHeight="1">
      <c r="A10" s="135" t="s">
        <v>171</v>
      </c>
      <c r="B10" s="135" t="s">
        <v>172</v>
      </c>
      <c r="C10" s="125">
        <f t="shared" si="0"/>
        <v>4.53</v>
      </c>
      <c r="D10" s="134">
        <v>4.53</v>
      </c>
      <c r="E10" s="134"/>
      <c r="F10" s="78"/>
    </row>
    <row r="11" spans="1:6" ht="18.75" customHeight="1">
      <c r="A11" s="135" t="s">
        <v>173</v>
      </c>
      <c r="B11" s="135" t="s">
        <v>174</v>
      </c>
      <c r="C11" s="125">
        <f t="shared" si="0"/>
        <v>2.65</v>
      </c>
      <c r="D11" s="134">
        <v>2.65</v>
      </c>
      <c r="E11" s="134"/>
      <c r="F11" s="78"/>
    </row>
    <row r="12" spans="1:6" ht="18.75" customHeight="1">
      <c r="A12" s="135" t="s">
        <v>175</v>
      </c>
      <c r="B12" s="135" t="s">
        <v>176</v>
      </c>
      <c r="C12" s="125">
        <f t="shared" si="0"/>
        <v>0.75</v>
      </c>
      <c r="D12" s="134">
        <v>0.75</v>
      </c>
      <c r="E12" s="134"/>
      <c r="F12" s="78"/>
    </row>
    <row r="13" spans="1:6" ht="18.75" customHeight="1">
      <c r="A13" s="135" t="s">
        <v>177</v>
      </c>
      <c r="B13" s="135" t="s">
        <v>178</v>
      </c>
      <c r="C13" s="125">
        <f t="shared" si="0"/>
        <v>1.13</v>
      </c>
      <c r="D13" s="134">
        <v>1.13</v>
      </c>
      <c r="E13" s="134"/>
      <c r="F13" s="78"/>
    </row>
    <row r="14" spans="1:6" ht="18.75" customHeight="1">
      <c r="A14" s="135" t="s">
        <v>179</v>
      </c>
      <c r="B14" s="137" t="s">
        <v>180</v>
      </c>
      <c r="C14" s="125">
        <f t="shared" si="0"/>
        <v>27.48</v>
      </c>
      <c r="D14" s="134">
        <v>27.48</v>
      </c>
      <c r="E14" s="134"/>
      <c r="F14" s="120"/>
    </row>
    <row r="15" spans="1:6" ht="18.75" customHeight="1">
      <c r="A15" s="135" t="s">
        <v>181</v>
      </c>
      <c r="B15" s="135" t="s">
        <v>182</v>
      </c>
      <c r="C15" s="125">
        <f t="shared" si="0"/>
        <v>27.48</v>
      </c>
      <c r="D15" s="134">
        <v>27.48</v>
      </c>
      <c r="E15" s="134"/>
      <c r="F15" s="120"/>
    </row>
    <row r="16" spans="1:6" ht="18.75" customHeight="1">
      <c r="A16" s="135" t="s">
        <v>183</v>
      </c>
      <c r="B16" s="135" t="s">
        <v>184</v>
      </c>
      <c r="C16" s="125">
        <f t="shared" si="0"/>
        <v>10.47</v>
      </c>
      <c r="D16" s="134">
        <v>10.47</v>
      </c>
      <c r="E16" s="134"/>
      <c r="F16" s="120"/>
    </row>
    <row r="17" spans="1:6" ht="18.75" customHeight="1">
      <c r="A17" s="135" t="s">
        <v>185</v>
      </c>
      <c r="B17" s="135" t="s">
        <v>186</v>
      </c>
      <c r="C17" s="125">
        <f t="shared" si="0"/>
        <v>17.01</v>
      </c>
      <c r="D17" s="134">
        <v>17.01</v>
      </c>
      <c r="E17" s="134"/>
      <c r="F17" s="120"/>
    </row>
    <row r="18" spans="1:6" ht="18.75" customHeight="1">
      <c r="A18" s="135" t="s">
        <v>187</v>
      </c>
      <c r="B18" s="135" t="s">
        <v>188</v>
      </c>
      <c r="C18" s="125">
        <f t="shared" si="0"/>
        <v>419.12</v>
      </c>
      <c r="D18" s="134">
        <v>411.45</v>
      </c>
      <c r="E18" s="134">
        <v>7.67</v>
      </c>
      <c r="F18" s="120"/>
    </row>
    <row r="19" spans="1:6" ht="18.75" customHeight="1">
      <c r="A19" s="135" t="s">
        <v>189</v>
      </c>
      <c r="B19" s="135" t="s">
        <v>190</v>
      </c>
      <c r="C19" s="125">
        <f t="shared" si="0"/>
        <v>419.12</v>
      </c>
      <c r="D19" s="134">
        <v>411.45</v>
      </c>
      <c r="E19" s="134">
        <v>7.67</v>
      </c>
      <c r="F19" s="120"/>
    </row>
    <row r="20" spans="1:6" ht="18.75" customHeight="1">
      <c r="A20" s="135" t="s">
        <v>191</v>
      </c>
      <c r="B20" s="135" t="s">
        <v>192</v>
      </c>
      <c r="C20" s="125">
        <f t="shared" si="0"/>
        <v>128.87</v>
      </c>
      <c r="D20" s="134">
        <v>122.9</v>
      </c>
      <c r="E20" s="134">
        <v>5.97</v>
      </c>
      <c r="F20" s="120"/>
    </row>
    <row r="21" spans="1:6" ht="18.75" customHeight="1">
      <c r="A21" s="135" t="s">
        <v>193</v>
      </c>
      <c r="B21" s="135" t="s">
        <v>194</v>
      </c>
      <c r="C21" s="125">
        <f t="shared" si="0"/>
        <v>0</v>
      </c>
      <c r="D21" s="134"/>
      <c r="E21" s="134"/>
      <c r="F21" s="120"/>
    </row>
    <row r="22" spans="1:6" ht="18.75" customHeight="1">
      <c r="A22" s="135" t="s">
        <v>195</v>
      </c>
      <c r="B22" s="135" t="s">
        <v>196</v>
      </c>
      <c r="C22" s="125">
        <f t="shared" si="0"/>
        <v>249.07</v>
      </c>
      <c r="D22" s="134">
        <v>249.07</v>
      </c>
      <c r="E22" s="134"/>
      <c r="F22" s="120"/>
    </row>
    <row r="23" spans="1:6" ht="18.75" customHeight="1">
      <c r="A23" s="135" t="s">
        <v>197</v>
      </c>
      <c r="B23" s="135" t="s">
        <v>198</v>
      </c>
      <c r="C23" s="125">
        <f t="shared" si="0"/>
        <v>41.18</v>
      </c>
      <c r="D23" s="134">
        <v>39.48</v>
      </c>
      <c r="E23" s="134">
        <v>1.7</v>
      </c>
      <c r="F23" s="120"/>
    </row>
    <row r="24" spans="1:6" ht="18.75" customHeight="1">
      <c r="A24" s="135" t="s">
        <v>199</v>
      </c>
      <c r="B24" s="135" t="s">
        <v>200</v>
      </c>
      <c r="C24" s="125">
        <f t="shared" si="0"/>
        <v>43.66</v>
      </c>
      <c r="D24" s="134">
        <v>43.66</v>
      </c>
      <c r="E24" s="134"/>
      <c r="F24" s="120"/>
    </row>
    <row r="25" spans="1:6" ht="18.75" customHeight="1">
      <c r="A25" s="91" t="s">
        <v>201</v>
      </c>
      <c r="B25" s="91" t="s">
        <v>202</v>
      </c>
      <c r="C25" s="125">
        <f t="shared" si="0"/>
        <v>43.66</v>
      </c>
      <c r="D25" s="134">
        <v>43.66</v>
      </c>
      <c r="E25" s="134"/>
      <c r="F25" s="120"/>
    </row>
    <row r="26" spans="1:6" ht="18.75" customHeight="1">
      <c r="A26" s="91" t="s">
        <v>203</v>
      </c>
      <c r="B26" s="91" t="s">
        <v>204</v>
      </c>
      <c r="C26" s="125">
        <f t="shared" si="0"/>
        <v>43.66</v>
      </c>
      <c r="D26" s="134">
        <v>43.66</v>
      </c>
      <c r="E26" s="134"/>
      <c r="F26" s="129"/>
    </row>
  </sheetData>
  <sheetProtection/>
  <printOptions horizontalCentered="1"/>
  <pageMargins left="0.59" right="0.59" top="0.99" bottom="0.7900000000000001" header="0.5" footer="0.5"/>
  <pageSetup fitToHeight="100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江湖客</cp:lastModifiedBy>
  <cp:lastPrinted>2018-02-09T01:50:59Z</cp:lastPrinted>
  <dcterms:created xsi:type="dcterms:W3CDTF">2018-02-28T03:15:38Z</dcterms:created>
  <dcterms:modified xsi:type="dcterms:W3CDTF">2019-11-12T10:00:08Z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