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875" activeTab="0"/>
  </bookViews>
  <sheets>
    <sheet name="封面 " sheetId="1" r:id="rId1"/>
    <sheet name="目录" sheetId="2" r:id="rId2"/>
    <sheet name="部门综合预算收支总表" sheetId="3" r:id="rId3"/>
    <sheet name="部门综合预算收入总表" sheetId="4" r:id="rId4"/>
    <sheet name="部门综合预算支出总表" sheetId="5" r:id="rId5"/>
    <sheet name="部门综合预算财政拨款收支总表" sheetId="6" r:id="rId6"/>
    <sheet name="部门综合预算一般公共预算支出明细表（按功能科目分）" sheetId="7" r:id="rId7"/>
    <sheet name="部门综合预算一般公共预算支出明细表（按经济分类科目分）" sheetId="8" r:id="rId8"/>
    <sheet name="部门综合预算一般公共预算基本支出明细表（按功能科目分）" sheetId="9" r:id="rId9"/>
    <sheet name="部门综合预一般公共预算基本支出明细表（按经济分类科目分）" sheetId="10" r:id="rId10"/>
    <sheet name="部门综合预算政府性基金收支表" sheetId="11" r:id="rId11"/>
    <sheet name="部门综合预算专项业务经费支出表" sheetId="12" r:id="rId12"/>
    <sheet name="部门综合预算政府采购（资产配置、购买服务）预算表" sheetId="13" r:id="rId13"/>
    <sheet name="部门综合预算一般公共预算拨款“三公”经费、会议费、培训费表" sheetId="14" r:id="rId14"/>
    <sheet name="部门专项业务经费一级项目绩效目标表" sheetId="15" r:id="rId15"/>
    <sheet name="部门整体支出绩效目标表" sheetId="16" r:id="rId16"/>
    <sheet name="专项资金整体绩效目标表" sheetId="17" r:id="rId17"/>
    <sheet name="Sheet2" sheetId="18" r:id="rId18"/>
  </sheets>
  <definedNames>
    <definedName name="_xlnm.Print_Area" localSheetId="5">'部门综合预算财政拨款收支总表'!$A$1:$F$41</definedName>
    <definedName name="_xlnm.Print_Area" localSheetId="3">'部门综合预算收入总表'!$A$1:$O$15</definedName>
    <definedName name="_xlnm.Print_Area" localSheetId="2">'部门综合预算收支总表'!$A$1:$F$45</definedName>
    <definedName name="_xlnm.Print_Area" localSheetId="8">'部门综合预算一般公共预算基本支出明细表（按功能科目分）'!$A$1:$F$21</definedName>
    <definedName name="_xlnm.Print_Area" localSheetId="7">'部门综合预算一般公共预算支出明细表（按经济分类科目分）'!$A$1:$I$22</definedName>
    <definedName name="_xlnm.Print_Area" localSheetId="12">'部门综合预算政府采购（资产配置、购买服务）预算表'!$A$1:$L$21</definedName>
    <definedName name="_xlnm.Print_Area" localSheetId="10">'部门综合预算政府性基金收支表'!$A$1:$H$26</definedName>
    <definedName name="_xlnm.Print_Area" localSheetId="4">'部门综合预算支出总表'!$A$1:$M$15</definedName>
    <definedName name="_xlnm.Print_Area" localSheetId="11">'部门综合预算专项业务经费支出表'!$A$1:$D$14</definedName>
    <definedName name="_xlnm.Print_Area" localSheetId="9">'部门综合预一般公共预算基本支出明细表（按经济分类科目分）'!$A$1:$H$17</definedName>
    <definedName name="_xlnm.Print_Titles" localSheetId="5">'部门综合预算财政拨款收支总表'!$1:$5</definedName>
    <definedName name="_xlnm.Print_Titles" localSheetId="3">'部门综合预算收入总表'!$1:$6</definedName>
    <definedName name="_xlnm.Print_Titles" localSheetId="2">'部门综合预算收支总表'!$1:$5</definedName>
    <definedName name="_xlnm.Print_Titles" localSheetId="13">'部门综合预算一般公共预算拨款“三公”经费、会议费、培训费表'!$1:$8</definedName>
    <definedName name="_xlnm.Print_Titles" localSheetId="8">'部门综合预算一般公共预算基本支出明细表（按功能科目分）'!$1:$5</definedName>
    <definedName name="_xlnm.Print_Titles" localSheetId="6">'部门综合预算一般公共预算支出明细表（按功能科目分）'!$1:$5</definedName>
    <definedName name="_xlnm.Print_Titles" localSheetId="7">'部门综合预算一般公共预算支出明细表（按经济分类科目分）'!$1:$5</definedName>
    <definedName name="_xlnm.Print_Titles" localSheetId="12">'部门综合预算政府采购（资产配置、购买服务）预算表'!$1:$6</definedName>
    <definedName name="_xlnm.Print_Titles" localSheetId="10">'部门综合预算政府性基金收支表'!$1:$5</definedName>
    <definedName name="_xlnm.Print_Titles" localSheetId="4">'部门综合预算支出总表'!$1:$6</definedName>
    <definedName name="_xlnm.Print_Titles" localSheetId="11">'部门综合预算专项业务经费支出表'!$1:$5</definedName>
    <definedName name="_xlnm.Print_Titles" localSheetId="9">'部门综合预一般公共预算基本支出明细表（按经济分类科目分）'!$1:$5</definedName>
  </definedNames>
  <calcPr fullCalcOnLoad="1"/>
</workbook>
</file>

<file path=xl/sharedStrings.xml><?xml version="1.0" encoding="utf-8"?>
<sst xmlns="http://schemas.openxmlformats.org/spreadsheetml/2006/main" count="873" uniqueCount="440">
  <si>
    <t>表1</t>
  </si>
  <si>
    <t>单位：万元</t>
  </si>
  <si>
    <t>收                   入</t>
  </si>
  <si>
    <t>支                        出</t>
  </si>
  <si>
    <t>项    目</t>
  </si>
  <si>
    <t>预算数</t>
  </si>
  <si>
    <t>支出功能分科目（按大类）</t>
  </si>
  <si>
    <t>支出经济科目（按大类）</t>
  </si>
  <si>
    <t>一、部门预算</t>
  </si>
  <si>
    <t xml:space="preserve">  1、财政拨款</t>
  </si>
  <si>
    <t xml:space="preserve">  1、人员经费和公用经费支出</t>
  </si>
  <si>
    <t xml:space="preserve">    (1)一般公共预算拨款</t>
  </si>
  <si>
    <t xml:space="preserve">       (1)工资福利支出</t>
  </si>
  <si>
    <t xml:space="preserve">       其中：专项资金列入部门预算的项目</t>
  </si>
  <si>
    <t xml:space="preserve">       (2)商品和服务支出</t>
  </si>
  <si>
    <t xml:space="preserve">    (2)政府性基金拨款</t>
  </si>
  <si>
    <t xml:space="preserve">       (3)对个人和家庭的补助</t>
  </si>
  <si>
    <t xml:space="preserve">    (3)国有资本经营预算收入</t>
  </si>
  <si>
    <t xml:space="preserve">       (4)其他资本性支出</t>
  </si>
  <si>
    <t xml:space="preserve">  2、上级补助收入</t>
  </si>
  <si>
    <t xml:space="preserve">  2、专项业务经费支出</t>
  </si>
  <si>
    <t xml:space="preserve">  3、事业收入</t>
  </si>
  <si>
    <t xml:space="preserve">      其中：纳入财政专户管理的收费</t>
  </si>
  <si>
    <t xml:space="preserve">  4、事业单位经营收入</t>
  </si>
  <si>
    <t xml:space="preserve">  5、附属单位上缴收入</t>
  </si>
  <si>
    <t xml:space="preserve">       (4)债务利息及费用支出</t>
  </si>
  <si>
    <t xml:space="preserve">  6、其他收入</t>
  </si>
  <si>
    <t xml:space="preserve">       (5)资本性支出（基本建设）</t>
  </si>
  <si>
    <t xml:space="preserve">       (6)资本性支出</t>
  </si>
  <si>
    <t xml:space="preserve">       (7)对企业补助（基本建设）</t>
  </si>
  <si>
    <t xml:space="preserve">       (8)对企业补助</t>
  </si>
  <si>
    <t xml:space="preserve">       (9)对社会保障基金补助</t>
  </si>
  <si>
    <t xml:space="preserve">       (10)其他支出</t>
  </si>
  <si>
    <t xml:space="preserve">  3、上缴上级支出</t>
  </si>
  <si>
    <t xml:space="preserve">  4、事业单位经营支出</t>
  </si>
  <si>
    <t xml:space="preserve">  5、对附属单位补助支出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</si>
  <si>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</si>
  <si>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</si>
  <si>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</si>
  <si>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</si>
  <si>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</si>
  <si>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</si>
  <si>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</si>
  <si>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</si>
  <si>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非财政拨款资金结余</t>
  </si>
  <si>
    <t>收入总计</t>
  </si>
  <si>
    <t>支出总计</t>
  </si>
  <si>
    <t>表2</t>
  </si>
  <si>
    <t xml:space="preserve">    单位：万元</t>
  </si>
  <si>
    <t>单位编码</t>
  </si>
  <si>
    <t>单位名称</t>
  </si>
  <si>
    <t>总计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</si>
  <si>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</si>
  <si>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</si>
  <si>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</si>
  <si>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</si>
  <si>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</si>
  <si>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</si>
  <si>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</si>
  <si>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</si>
  <si>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</si>
  <si>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</si>
  <si>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</si>
  <si>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**</t>
  </si>
  <si>
    <t>表3</t>
  </si>
  <si>
    <t>公共预算拨款</t>
  </si>
  <si>
    <t>其中：专项资金列入部门预算的项目</t>
  </si>
  <si>
    <t>表4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</si>
  <si>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</si>
  <si>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</si>
  <si>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</si>
  <si>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</si>
  <si>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</si>
  <si>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 xml:space="preserve">       (4)资本性支出</t>
  </si>
  <si>
    <t xml:space="preserve">         非财政拨款资金结余</t>
  </si>
  <si>
    <t>表5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</si>
  <si>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</si>
  <si>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</si>
  <si>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</si>
  <si>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</si>
  <si>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</si>
  <si>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</si>
  <si>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表6</t>
  </si>
  <si>
    <t>经济科目编码</t>
  </si>
  <si>
    <t>表7</t>
  </si>
  <si>
    <t>表8</t>
  </si>
  <si>
    <t>表9</t>
  </si>
  <si>
    <t>一、政府性基金拨款</t>
  </si>
  <si>
    <t>一、科学技术支出</t>
  </si>
  <si>
    <t>二、文化体育与传媒支出</t>
  </si>
  <si>
    <t>三、社会保障和就业支出</t>
  </si>
  <si>
    <t>四、节能环保支出</t>
  </si>
  <si>
    <t>五、城乡社区支出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</si>
  <si>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</si>
  <si>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</si>
  <si>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</si>
  <si>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</si>
  <si>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</si>
  <si>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</si>
  <si>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>十一、其他支出</t>
  </si>
  <si>
    <t>十二、转移性支出</t>
  </si>
  <si>
    <t xml:space="preserve">    资本性支出</t>
  </si>
  <si>
    <t>十三、债务还本支出</t>
  </si>
  <si>
    <t>十四、债务付息支出</t>
  </si>
  <si>
    <t xml:space="preserve">    对企业补助</t>
  </si>
  <si>
    <t>十五、债务发行费用支出</t>
  </si>
  <si>
    <t xml:space="preserve">    对社会保障基金补助</t>
  </si>
  <si>
    <t xml:space="preserve">    其他支出</t>
  </si>
  <si>
    <t>表10</t>
  </si>
  <si>
    <t>单位（项目）名称</t>
  </si>
  <si>
    <t>项目金额</t>
  </si>
  <si>
    <t>项目简介</t>
  </si>
  <si>
    <t>表11</t>
  </si>
  <si>
    <t>科目编码</t>
  </si>
  <si>
    <t>采购项目</t>
  </si>
  <si>
    <t>采购目录</t>
  </si>
  <si>
    <t>规格型号</t>
  </si>
  <si>
    <t>数量</t>
  </si>
  <si>
    <t>预算金额</t>
  </si>
  <si>
    <t>说明</t>
  </si>
  <si>
    <t>类</t>
  </si>
  <si>
    <t>款</t>
  </si>
  <si>
    <t>项</t>
  </si>
  <si>
    <r>
      <t>表1</t>
    </r>
    <r>
      <rPr>
        <sz val="9"/>
        <rFont val="宋体"/>
        <family val="0"/>
      </rPr>
      <t>2</t>
    </r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</si>
  <si>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</si>
  <si>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</si>
  <si>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</si>
  <si>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</si>
  <si>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</si>
  <si>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</si>
  <si>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</si>
  <si>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</si>
  <si>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</si>
  <si>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表13</t>
  </si>
  <si>
    <t>专项（项目）名称</t>
  </si>
  <si>
    <t>主管部门</t>
  </si>
  <si>
    <t xml:space="preserve">资金金额                （万元） </t>
  </si>
  <si>
    <t>实施期资金总额</t>
  </si>
  <si>
    <t xml:space="preserve">    其中：财政拨款</t>
  </si>
  <si>
    <t xml:space="preserve">        其他资金</t>
  </si>
  <si>
    <t>总体目标</t>
  </si>
  <si>
    <t>目标1：                                            目标2：                                         目标3：                                              ......</t>
  </si>
  <si>
    <t>绩效指标</t>
  </si>
  <si>
    <t>一级指标</t>
  </si>
  <si>
    <t>二级指标</t>
  </si>
  <si>
    <t>指标内容</t>
  </si>
  <si>
    <t>指标值</t>
  </si>
  <si>
    <t>产出指标</t>
  </si>
  <si>
    <t>数量指标</t>
  </si>
  <si>
    <t>指标1：</t>
  </si>
  <si>
    <t>指标2：</t>
  </si>
  <si>
    <t>……</t>
  </si>
  <si>
    <t>质量指标</t>
  </si>
  <si>
    <t>时效指标</t>
  </si>
  <si>
    <t>成本指标</t>
  </si>
  <si>
    <t>效益指标</t>
  </si>
  <si>
    <t>经济效益 指标</t>
  </si>
  <si>
    <t>社会效益 指标</t>
  </si>
  <si>
    <t>生态效益 指标</t>
  </si>
  <si>
    <t>可持续影响指标</t>
  </si>
  <si>
    <t>满意度指标</t>
  </si>
  <si>
    <t>服务对象满意度指标</t>
  </si>
  <si>
    <r>
      <t>表1</t>
    </r>
    <r>
      <rPr>
        <sz val="9"/>
        <rFont val="宋体"/>
        <family val="0"/>
      </rPr>
      <t>4</t>
    </r>
  </si>
  <si>
    <t>部门（单位）名称</t>
  </si>
  <si>
    <t>年度主要任务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</si>
  <si>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</si>
  <si>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</si>
  <si>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</si>
  <si>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</si>
  <si>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</si>
  <si>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</si>
  <si>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</si>
  <si>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</si>
  <si>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</si>
  <si>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金额合计</t>
  </si>
  <si>
    <t>年度总体目标</t>
  </si>
  <si>
    <t>年度绩效指标</t>
  </si>
  <si>
    <t>履职效益</t>
  </si>
  <si>
    <r>
      <t>表1</t>
    </r>
    <r>
      <rPr>
        <sz val="9"/>
        <rFont val="宋体"/>
        <family val="0"/>
      </rPr>
      <t>5</t>
    </r>
  </si>
  <si>
    <t>附件2</t>
  </si>
  <si>
    <t>表15</t>
  </si>
  <si>
    <t>表14</t>
  </si>
  <si>
    <t>表12</t>
  </si>
  <si>
    <t>公开空表理由</t>
  </si>
  <si>
    <t>是否空表</t>
  </si>
  <si>
    <t>目录</t>
  </si>
  <si>
    <t>序号</t>
  </si>
  <si>
    <t>表格名称</t>
  </si>
  <si>
    <t>2019年部门综合预算公开报表</t>
  </si>
  <si>
    <t>2019年部门综合预算收支总表</t>
  </si>
  <si>
    <t>2019年部门综合预算收入总表</t>
  </si>
  <si>
    <t>2019年部门综合预算支出总表</t>
  </si>
  <si>
    <t>2019年部门综合预算财政拨款收支总表</t>
  </si>
  <si>
    <t>2019年部门综合预算一般公共预算支出明细表（按功能科目分）</t>
  </si>
  <si>
    <t>2019年部门综合预算一般公共预算支出明细表（按经济分类科目分）</t>
  </si>
  <si>
    <t>2019年部门综合预算一般公共预算基本支出明细表（按功能科目分）</t>
  </si>
  <si>
    <t>2019年部门综合预算一般公共预算基本支出明细表（按经济分类科目分）</t>
  </si>
  <si>
    <t>2019年部门综合预算专项业务经费支出表</t>
  </si>
  <si>
    <t>2019年部门综合预算一般公共预算拨款“三公”经费及会议费、培训费支出预算表</t>
  </si>
  <si>
    <t>2019年部门专项业务经费一级项目绩效目标表</t>
  </si>
  <si>
    <t>2019年部门整体支出绩效目标表</t>
  </si>
  <si>
    <t>2019年专项资金整体绩效目标表</t>
  </si>
  <si>
    <t>1、一般公共服务支出</t>
  </si>
  <si>
    <t>2、外交支出</t>
  </si>
  <si>
    <t>3、国防支出</t>
  </si>
  <si>
    <t>4、公共安全支出</t>
  </si>
  <si>
    <t>5、教育支出</t>
  </si>
  <si>
    <t>6、科学技术支出</t>
  </si>
  <si>
    <t>7、文化旅游体育与传媒支出</t>
  </si>
  <si>
    <t>8、社会保障和就业支出</t>
  </si>
  <si>
    <t>9、社会保险基金支出</t>
  </si>
  <si>
    <t>10、卫生健康支出</t>
  </si>
  <si>
    <t>11、节能环保支出</t>
  </si>
  <si>
    <t>12、城乡社区支出</t>
  </si>
  <si>
    <t>13、农林水支出</t>
  </si>
  <si>
    <t>14、交通运输支出</t>
  </si>
  <si>
    <t>15、资源勘探信息等支出</t>
  </si>
  <si>
    <t>16、商业服务业等支出</t>
  </si>
  <si>
    <t>17、金融支出</t>
  </si>
  <si>
    <t>18、援助其他地区支出</t>
  </si>
  <si>
    <t>19、自然资源海洋气象等支出</t>
  </si>
  <si>
    <t>20、住房保障支出</t>
  </si>
  <si>
    <t>21、粮油物资储备支出</t>
  </si>
  <si>
    <t>22、国有资本经营预算支出</t>
  </si>
  <si>
    <t>23、灾害防治及应急管理支出</t>
  </si>
  <si>
    <t>24、预备费</t>
  </si>
  <si>
    <t>25、其他支出</t>
  </si>
  <si>
    <t>26、转移性支出</t>
  </si>
  <si>
    <t>27、债务还本支出</t>
  </si>
  <si>
    <t>28、债务付息支出</t>
  </si>
  <si>
    <t>29、债务发行费用支出</t>
  </si>
  <si>
    <r>
      <t>201</t>
    </r>
    <r>
      <rPr>
        <b/>
        <sz val="15"/>
        <rFont val="宋体"/>
        <family val="0"/>
      </rPr>
      <t>9</t>
    </r>
    <r>
      <rPr>
        <b/>
        <sz val="15"/>
        <rFont val="宋体"/>
        <family val="0"/>
      </rPr>
      <t>年部门综合预算收支总表</t>
    </r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</si>
  <si>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年部门综合预算收入总表</t>
    </r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</si>
  <si>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年部门综合预算支出总表</t>
    </r>
  </si>
  <si>
    <t>单位：万元</t>
  </si>
  <si>
    <r>
      <t>201</t>
    </r>
    <r>
      <rPr>
        <b/>
        <sz val="15"/>
        <rFont val="宋体"/>
        <family val="0"/>
      </rPr>
      <t>9</t>
    </r>
    <r>
      <rPr>
        <b/>
        <sz val="15"/>
        <rFont val="宋体"/>
        <family val="0"/>
      </rPr>
      <t>年部门综合预算财政拨款收支总表</t>
    </r>
  </si>
  <si>
    <r>
      <t>201</t>
    </r>
    <r>
      <rPr>
        <b/>
        <sz val="14"/>
        <rFont val="宋体"/>
        <family val="0"/>
      </rPr>
      <t>9</t>
    </r>
    <r>
      <rPr>
        <b/>
        <sz val="14"/>
        <rFont val="宋体"/>
        <family val="0"/>
      </rPr>
      <t>年部门综合预算一般公共预算支出明细表（按功能科目分）</t>
    </r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</si>
  <si>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年部门综合预算一般公共预算基本支出明细表（按功能科目分）</t>
    </r>
  </si>
  <si>
    <t>部门经济科目编码</t>
  </si>
  <si>
    <t>部门经济科目名称</t>
  </si>
  <si>
    <t>政府经济科目编码</t>
  </si>
  <si>
    <t>政府经济科目名称</t>
  </si>
  <si>
    <t>表8</t>
  </si>
  <si>
    <r>
      <t xml:space="preserve">                  2019</t>
    </r>
    <r>
      <rPr>
        <b/>
        <sz val="16"/>
        <rFont val="宋体"/>
        <family val="0"/>
      </rPr>
      <t>年部门综合预算一般公共预算基本支出明细表（按支出经济分类科目分）</t>
    </r>
  </si>
  <si>
    <t>部门预算支出经济分类科目（按大类）</t>
  </si>
  <si>
    <t>政府预算支出经济分类科目（按大类）</t>
  </si>
  <si>
    <t>一、人员经费和公用经费支出</t>
  </si>
  <si>
    <t>一、机关工资福利支出</t>
  </si>
  <si>
    <t xml:space="preserve">    工资福利支出</t>
  </si>
  <si>
    <t>二、机关商品和服务支出</t>
  </si>
  <si>
    <t xml:space="preserve">    商品和服务支出</t>
  </si>
  <si>
    <t>三 、机关资本性支出（一）</t>
  </si>
  <si>
    <t xml:space="preserve">    对个人和家庭的补助</t>
  </si>
  <si>
    <t>四、机关资本性支出（二）</t>
  </si>
  <si>
    <t xml:space="preserve">    其他资本性支出</t>
  </si>
  <si>
    <t>五、对事业单位经常性补助</t>
  </si>
  <si>
    <t>六、对事业单位资本性补助</t>
  </si>
  <si>
    <t>七、对企业补助</t>
  </si>
  <si>
    <t>八、对企业资本性支出</t>
  </si>
  <si>
    <t>九、对个人和家庭的补助</t>
  </si>
  <si>
    <t xml:space="preserve">    债务付息及费用支出</t>
  </si>
  <si>
    <t>十、对社会保障基金补助</t>
  </si>
  <si>
    <t xml:space="preserve">    资本性支出(基本建设)</t>
  </si>
  <si>
    <t>十一、债务利息及费用支出</t>
  </si>
  <si>
    <t>十二、债务还本支出</t>
  </si>
  <si>
    <t xml:space="preserve">    对企业补助(基本建设）</t>
  </si>
  <si>
    <t>十三、转移性支出</t>
  </si>
  <si>
    <t>十四、预备费及预留</t>
  </si>
  <si>
    <t>十五、其他支出</t>
  </si>
  <si>
    <t>三、上缴上级支出</t>
  </si>
  <si>
    <t>四、事业单位经营支出</t>
  </si>
  <si>
    <t>五、对附属单位补助支出</t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</si>
  <si>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年部门综合预算专项业务经费支出表</t>
    </r>
  </si>
  <si>
    <r>
      <t xml:space="preserve">           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年部门综合预算一般公共预算拨款“三公”经费及会议费、培训费支出预算表</t>
    </r>
  </si>
  <si>
    <t>年度目标</t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</si>
  <si>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年部门专项业务经费一级项目绩效目标表</t>
    </r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</si>
  <si>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年部门整体支出绩效目标表</t>
    </r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</si>
  <si>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年专项资金整体绩效目标表</t>
    </r>
  </si>
  <si>
    <t>2019年部门综合预算政府采购（资产配置、购买服务）预算表</t>
  </si>
  <si>
    <r>
      <t xml:space="preserve">                 </t>
    </r>
    <r>
      <rPr>
        <b/>
        <sz val="16"/>
        <rFont val="宋体"/>
        <family val="0"/>
      </rPr>
      <t xml:space="preserve">            </t>
    </r>
    <r>
      <rPr>
        <b/>
        <sz val="16"/>
        <rFont val="宋体"/>
        <family val="0"/>
      </rPr>
      <t xml:space="preserve"> 2019</t>
    </r>
    <r>
      <rPr>
        <b/>
        <sz val="16"/>
        <rFont val="宋体"/>
        <family val="0"/>
      </rPr>
      <t>年部门综合预算一般公共预算支出明细表（按经济分类科目分）</t>
    </r>
  </si>
  <si>
    <r>
      <t xml:space="preserve"> </t>
    </r>
    <r>
      <rPr>
        <b/>
        <sz val="15"/>
        <rFont val="宋体"/>
        <family val="0"/>
      </rPr>
      <t xml:space="preserve">                                                 </t>
    </r>
    <r>
      <rPr>
        <b/>
        <sz val="15"/>
        <rFont val="宋体"/>
        <family val="0"/>
      </rPr>
      <t>2019</t>
    </r>
    <r>
      <rPr>
        <b/>
        <sz val="15"/>
        <rFont val="宋体"/>
        <family val="0"/>
      </rPr>
      <t>年部门综合预算政府性基金收支表</t>
    </r>
  </si>
  <si>
    <t>否</t>
  </si>
  <si>
    <t>是</t>
  </si>
  <si>
    <t xml:space="preserve">                            保密审查情况：已审查</t>
  </si>
  <si>
    <t xml:space="preserve">                            部门主要负责人审签情况：已审签</t>
  </si>
  <si>
    <t xml:space="preserve">                            部门名称:中国共产党丹凤县纪律检查委员会</t>
  </si>
  <si>
    <t>纪律检查委员会</t>
  </si>
  <si>
    <t>X06001</t>
  </si>
  <si>
    <t xml:space="preserve">  纪律检查委员会本级</t>
  </si>
  <si>
    <t>X06002</t>
  </si>
  <si>
    <t xml:space="preserve">  纪委廉政教育中心</t>
  </si>
  <si>
    <t>X06003</t>
  </si>
  <si>
    <t xml:space="preserve">  巡查办</t>
  </si>
  <si>
    <t>X06005</t>
  </si>
  <si>
    <t xml:space="preserve">  监察委员会</t>
  </si>
  <si>
    <t>201</t>
  </si>
  <si>
    <t>一般公共服务支出</t>
  </si>
  <si>
    <t xml:space="preserve">  20111</t>
  </si>
  <si>
    <t xml:space="preserve">  纪检监察事务</t>
  </si>
  <si>
    <t xml:space="preserve">    2011101</t>
  </si>
  <si>
    <t xml:space="preserve">    行政运行</t>
  </si>
  <si>
    <t xml:space="preserve">    2011199</t>
  </si>
  <si>
    <t xml:space="preserve">    其他纪检监察事务支出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</si>
  <si>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</si>
  <si>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</si>
  <si>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</si>
  <si>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</si>
  <si>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</si>
  <si>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</si>
  <si>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20827</t>
  </si>
  <si>
    <t xml:space="preserve">  财政对其他社会保险基金的补助</t>
  </si>
  <si>
    <t xml:space="preserve">    2082702</t>
  </si>
  <si>
    <t xml:space="preserve">    财政对工伤保险基金的补助</t>
  </si>
  <si>
    <t xml:space="preserve">    2082703</t>
  </si>
  <si>
    <t xml:space="preserve">    财政对生育保险基金的补助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</si>
  <si>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</si>
  <si>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</si>
  <si>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</si>
  <si>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</si>
  <si>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</si>
  <si>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</si>
  <si>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</si>
  <si>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</si>
  <si>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</si>
  <si>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</si>
  <si>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</si>
  <si>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</si>
  <si>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301</t>
  </si>
  <si>
    <t>工资福利支出</t>
  </si>
  <si>
    <t>501</t>
  </si>
  <si>
    <t>机关工资福利支出</t>
  </si>
  <si>
    <t xml:space="preserve">  30101</t>
  </si>
  <si>
    <t xml:space="preserve">  基本工资</t>
  </si>
  <si>
    <t xml:space="preserve">  50101</t>
  </si>
  <si>
    <t xml:space="preserve">  工资奖金津补贴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</si>
  <si>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</si>
  <si>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</si>
  <si>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</si>
  <si>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</si>
  <si>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</si>
  <si>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</si>
  <si>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50102</t>
  </si>
  <si>
    <t xml:space="preserve">  社会保障缴费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</si>
  <si>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</si>
  <si>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</si>
  <si>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</si>
  <si>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</si>
  <si>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</si>
  <si>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</si>
  <si>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50103</t>
  </si>
  <si>
    <t xml:space="preserve">  30199</t>
  </si>
  <si>
    <t xml:space="preserve">  其他工资福利支出</t>
  </si>
  <si>
    <t xml:space="preserve">  50199</t>
  </si>
  <si>
    <t>302</t>
  </si>
  <si>
    <t>商品和服务支出</t>
  </si>
  <si>
    <t>502</t>
  </si>
  <si>
    <t>机关商品和服务支出</t>
  </si>
  <si>
    <t xml:space="preserve">  30201</t>
  </si>
  <si>
    <t xml:space="preserve">  办公费</t>
  </si>
  <si>
    <t xml:space="preserve">  50201</t>
  </si>
  <si>
    <t xml:space="preserve">  办公经费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</si>
  <si>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</si>
  <si>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</si>
  <si>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</si>
  <si>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</si>
  <si>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</si>
  <si>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</si>
  <si>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30211</t>
  </si>
  <si>
    <t xml:space="preserve">  差旅费</t>
  </si>
  <si>
    <t xml:space="preserve">  30217</t>
  </si>
  <si>
    <t xml:space="preserve">  公务接待费</t>
  </si>
  <si>
    <t xml:space="preserve">  50206</t>
  </si>
  <si>
    <t xml:space="preserve">  30231</t>
  </si>
  <si>
    <t xml:space="preserve">  公务用车运行维护费</t>
  </si>
  <si>
    <t xml:space="preserve">  50208</t>
  </si>
  <si>
    <t xml:space="preserve">  30299</t>
  </si>
  <si>
    <t xml:space="preserve">  其他商品和服务支出</t>
  </si>
  <si>
    <t xml:space="preserve">  50299</t>
  </si>
  <si>
    <t>303</t>
  </si>
  <si>
    <t>对个人和家庭补助支出</t>
  </si>
  <si>
    <t>509</t>
  </si>
  <si>
    <t>对个人和家庭的补助</t>
  </si>
  <si>
    <t xml:space="preserve">  30305</t>
  </si>
  <si>
    <t xml:space="preserve">  生活补助</t>
  </si>
  <si>
    <t xml:space="preserve">  50901</t>
  </si>
  <si>
    <t xml:space="preserve">  社会福利和救助</t>
  </si>
  <si>
    <t>纪律检查委员会本级</t>
  </si>
  <si>
    <t xml:space="preserve">  X06001</t>
  </si>
  <si>
    <t xml:space="preserve">  专项支出</t>
  </si>
  <si>
    <t>纪委廉政教育中心</t>
  </si>
  <si>
    <t xml:space="preserve">  X06002</t>
  </si>
  <si>
    <t>巡查办</t>
  </si>
  <si>
    <t xml:space="preserve">  X06003</t>
  </si>
  <si>
    <t>监察委员会</t>
  </si>
  <si>
    <t xml:space="preserve">  X06005</t>
  </si>
  <si>
    <t xml:space="preserve">  监察委员会经费保障</t>
  </si>
  <si>
    <t>基层纪检监察经费、巡察工作经费、廉政教育培训经费、监察委员会办案经费</t>
  </si>
  <si>
    <t>中共丹凤县纪委办公室</t>
  </si>
  <si>
    <r>
      <t>1</t>
    </r>
    <r>
      <rPr>
        <sz val="9"/>
        <rFont val="宋体"/>
        <family val="0"/>
      </rPr>
      <t>29万元</t>
    </r>
  </si>
  <si>
    <t>有效遏制腐败现象发生</t>
  </si>
  <si>
    <t>办理案件</t>
  </si>
  <si>
    <r>
      <rPr>
        <b/>
        <sz val="9"/>
        <rFont val="宋体"/>
        <family val="0"/>
      </rPr>
      <t>目标1</t>
    </r>
    <r>
      <rPr>
        <sz val="9"/>
        <rFont val="宋体"/>
        <family val="0"/>
      </rPr>
      <t xml:space="preserve">：进一步加大纪律审查力度，开展各级纪检监察机关接受控告类信访举报件、初步核实违纪线索、立案查处、乡镇自办案件等工作。全面履行纪检、监察两项职责，提升监督执纪质效。坚持反腐无禁区、全覆盖、零容忍和重遏制、强高压、长震慑、严肃查处违纪违法案件，净化政治生态，释放管党治党越来越严的强烈信号。                                  
</t>
    </r>
    <r>
      <rPr>
        <b/>
        <sz val="9"/>
        <rFont val="宋体"/>
        <family val="0"/>
      </rPr>
      <t>目标2</t>
    </r>
    <r>
      <rPr>
        <sz val="9"/>
        <rFont val="宋体"/>
        <family val="0"/>
      </rPr>
      <t xml:space="preserve">：探索建立巡察协调联动机制，实现上下联动、同频共振。采取板块轮动、常规巡察、专项巡察、巡察“回头看”、“点穴式”巡察、延伸巡察、“一托N”巡察等方式，分年度细化巡察工作任务，使巡察节奏更快、效率更高、震慑作用更大。                                                                                               </t>
    </r>
    <r>
      <rPr>
        <b/>
        <sz val="9"/>
        <rFont val="宋体"/>
        <family val="0"/>
      </rPr>
      <t>目标3</t>
    </r>
    <r>
      <rPr>
        <sz val="9"/>
        <rFont val="宋体"/>
        <family val="0"/>
      </rPr>
      <t xml:space="preserve">：持续深化党风廉政宣传教育，围绕构建“不想腐”的思想防范机制，用习近平新时代中国特色社会主义思想武装头脑，深入学习党章、宪法、国家监察法、纪律处分条例等内容，通过举办全县党纪党规及廉政法规知识竞赛、组织观看警示教育片等方式，使广大党员干部在耳濡目染、潜移默化中激发廉洁共鸣、培植廉洁自觉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</si>
  <si>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中国共产党丹凤县纪律检查委员会</t>
  </si>
  <si>
    <t xml:space="preserve">纪检监察日常公用支出 </t>
  </si>
  <si>
    <t>基层纪检监察及县直纪工委经费</t>
  </si>
  <si>
    <t>巡查工作经费</t>
  </si>
  <si>
    <t>干部廉政教育培训经费</t>
  </si>
  <si>
    <t>监察委员会办案经费</t>
  </si>
  <si>
    <t>任务4</t>
  </si>
  <si>
    <t>任务5</t>
  </si>
  <si>
    <r>
      <rPr>
        <b/>
        <sz val="9"/>
        <rFont val="宋体"/>
        <family val="0"/>
      </rPr>
      <t>目标1</t>
    </r>
    <r>
      <rPr>
        <sz val="9"/>
        <rFont val="宋体"/>
        <family val="0"/>
      </rPr>
      <t xml:space="preserve">：进一步加大纪律审查力度，开展各级纪检监察机关接受控告类信访举报件、初步核实违纪线索、立案查处、乡镇自办案件等工作。全面履行纪检、监察两项职责，提升监督执纪质效。坚持反腐无禁区、全覆盖、零容忍和重遏制、强高压、长震慑、严肃查处违纪违法案件，净化政治生态，释放管党治党越来越严的强烈信号。                                  
</t>
    </r>
    <r>
      <rPr>
        <b/>
        <sz val="9"/>
        <rFont val="宋体"/>
        <family val="0"/>
      </rPr>
      <t>目标2</t>
    </r>
    <r>
      <rPr>
        <sz val="9"/>
        <rFont val="宋体"/>
        <family val="0"/>
      </rPr>
      <t xml:space="preserve">：探索建立巡察协调联动机制，实现上下联动、同频共振。采取板块轮动、常规巡察、专项巡察、巡察“回头看”、“点穴式”巡察、延伸巡察、“一托N”巡察等方式，分年度细化巡察工作任务，使巡察节奏更快、效率更高、震慑作用更大。                                                                                               </t>
    </r>
    <r>
      <rPr>
        <b/>
        <sz val="9"/>
        <rFont val="宋体"/>
        <family val="0"/>
      </rPr>
      <t>目标3</t>
    </r>
    <r>
      <rPr>
        <sz val="9"/>
        <rFont val="宋体"/>
        <family val="0"/>
      </rPr>
      <t xml:space="preserve">：持续深化党风廉政宣传教育，围绕构建“不想腐”的思想防范机制，用习近平新时代中国特色社会主义思想武装头脑，深入学习党章、宪法、国家监察法、纪律处分条例等内容，通过举办全县党纪党规及廉政法规知识竞赛、组织观看警示教育片等方式，使广大党员干部在耳濡目染、潜移默化中激发廉洁共鸣、培植廉洁自觉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</si>
  <si>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办理案件</t>
  </si>
  <si>
    <t>问题线索查处</t>
  </si>
  <si>
    <t xml:space="preserve">问题线索查处 </t>
  </si>
  <si>
    <r>
      <t>案件办理时限</t>
    </r>
    <r>
      <rPr>
        <sz val="9"/>
        <rFont val="宋体"/>
        <family val="0"/>
      </rPr>
      <t xml:space="preserve"> </t>
    </r>
  </si>
  <si>
    <t xml:space="preserve">案件办理时限 </t>
  </si>
  <si>
    <r>
      <t>纪检监察工作</t>
    </r>
    <r>
      <rPr>
        <sz val="9"/>
        <rFont val="宋体"/>
        <family val="0"/>
      </rPr>
      <t xml:space="preserve"> </t>
    </r>
  </si>
  <si>
    <t xml:space="preserve">纪检监察工作 </t>
  </si>
  <si>
    <t>加大案件查办力度</t>
  </si>
  <si>
    <t>指标1：加大案件查办力度</t>
  </si>
  <si>
    <t>监督检查</t>
  </si>
  <si>
    <t>指标2：监督检查全覆盖</t>
  </si>
  <si>
    <t>腐败现象得到遏制</t>
  </si>
  <si>
    <t>按期完成任务</t>
  </si>
  <si>
    <t>12月份前</t>
  </si>
  <si>
    <t>有效遏制腐败现象发生</t>
  </si>
  <si>
    <t>腐败现象得到遏制</t>
  </si>
  <si>
    <r>
      <t>6</t>
    </r>
    <r>
      <rPr>
        <sz val="9"/>
        <rFont val="宋体"/>
        <family val="0"/>
      </rPr>
      <t>73.90万元</t>
    </r>
  </si>
  <si>
    <t>2019年部门综合预算政府性基金收支表</t>
  </si>
  <si>
    <t>2019年部门综合预算政府采购（资产配置、购买服务）预算表</t>
  </si>
  <si>
    <t xml:space="preserve">    财政对生育保险基金的补助</t>
  </si>
  <si>
    <t xml:space="preserve">    行政单位医疗</t>
  </si>
  <si>
    <t xml:space="preserve">    住房公积金</t>
  </si>
  <si>
    <t>2018年</t>
  </si>
  <si>
    <t>2019年</t>
  </si>
  <si>
    <t xml:space="preserve"> </t>
  </si>
  <si>
    <t xml:space="preserve">  其他商品和服务支出</t>
  </si>
  <si>
    <t>本单位未预算政府性基金</t>
  </si>
  <si>
    <t>本单位未安排政府采购预算</t>
  </si>
  <si>
    <t>本单位未预算专项资金</t>
  </si>
</sst>
</file>

<file path=xl/styles.xml><?xml version="1.0" encoding="utf-8"?>
<styleSheet xmlns="http://schemas.openxmlformats.org/spreadsheetml/2006/main">
  <numFmts count="1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.00;&quot;¥&quot;* \-#,##0.00;&quot;¥&quot;* _-&quot;-&quot;??;@"/>
    <numFmt numFmtId="177" formatCode="0.00_);[Red]\(0.00\)"/>
    <numFmt numFmtId="178" formatCode="0.00;[Red]0.00"/>
    <numFmt numFmtId="179" formatCode="0;[Red]0"/>
    <numFmt numFmtId="180" formatCode="#,##0.00;[Red]#,##0.00"/>
  </numFmts>
  <fonts count="51">
    <font>
      <sz val="9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20"/>
      <name val="宋体"/>
      <family val="0"/>
    </font>
    <font>
      <b/>
      <sz val="10"/>
      <name val="Arial"/>
      <family val="2"/>
    </font>
    <font>
      <sz val="48"/>
      <name val="宋体"/>
      <family val="0"/>
    </font>
    <font>
      <sz val="12"/>
      <name val="宋体"/>
      <family val="0"/>
    </font>
    <font>
      <sz val="18"/>
      <name val="宋体"/>
      <family val="0"/>
    </font>
    <font>
      <sz val="20"/>
      <name val="宋体"/>
      <family val="0"/>
    </font>
    <font>
      <sz val="15"/>
      <name val="宋体"/>
      <family val="0"/>
    </font>
    <font>
      <b/>
      <sz val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76" fontId="1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261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Font="1" applyBorder="1" applyAlignment="1">
      <alignment vertical="center" textRotation="255"/>
    </xf>
    <xf numFmtId="0" fontId="0" fillId="0" borderId="10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2" fillId="0" borderId="0" xfId="0" applyFont="1" applyAlignment="1">
      <alignment horizontal="centerContinuous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/>
    </xf>
    <xf numFmtId="49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77" fontId="0" fillId="0" borderId="14" xfId="47" applyNumberFormat="1" applyFont="1" applyFill="1" applyBorder="1" applyAlignment="1" applyProtection="1">
      <alignment horizontal="left" vertical="center" wrapText="1"/>
      <protection/>
    </xf>
    <xf numFmtId="0" fontId="50" fillId="0" borderId="10" xfId="0" applyFont="1" applyBorder="1" applyAlignment="1">
      <alignment horizontal="left" vertical="center" wrapText="1"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centerContinuous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>
      <alignment horizontal="left" vertical="center"/>
    </xf>
    <xf numFmtId="0" fontId="0" fillId="0" borderId="10" xfId="0" applyNumberFormat="1" applyFill="1" applyBorder="1" applyAlignment="1" applyProtection="1">
      <alignment vertical="center"/>
      <protection/>
    </xf>
    <xf numFmtId="0" fontId="0" fillId="0" borderId="10" xfId="0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 horizontal="right" vertical="center"/>
    </xf>
    <xf numFmtId="0" fontId="0" fillId="0" borderId="10" xfId="0" applyBorder="1" applyAlignment="1">
      <alignment/>
    </xf>
    <xf numFmtId="4" fontId="4" fillId="0" borderId="10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 applyProtection="1">
      <alignment horizontal="right" vertical="center" wrapText="1"/>
      <protection/>
    </xf>
    <xf numFmtId="177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>
      <alignment horizontal="left" vertical="center"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ill="1" applyBorder="1" applyAlignment="1" applyProtection="1">
      <alignment horizontal="right" vertical="center" wrapText="1"/>
      <protection/>
    </xf>
    <xf numFmtId="0" fontId="0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2" fontId="0" fillId="0" borderId="10" xfId="0" applyNumberFormat="1" applyFill="1" applyBorder="1" applyAlignment="1" applyProtection="1">
      <alignment horizontal="center" vertical="center"/>
      <protection/>
    </xf>
    <xf numFmtId="4" fontId="0" fillId="0" borderId="10" xfId="0" applyNumberFormat="1" applyBorder="1" applyAlignment="1">
      <alignment horizontal="right" vertical="center" wrapText="1"/>
    </xf>
    <xf numFmtId="2" fontId="6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77" fontId="0" fillId="0" borderId="10" xfId="0" applyNumberFormat="1" applyFont="1" applyFill="1" applyBorder="1" applyAlignment="1" applyProtection="1">
      <alignment horizontal="left" vertical="center"/>
      <protection/>
    </xf>
    <xf numFmtId="177" fontId="0" fillId="0" borderId="10" xfId="0" applyNumberFormat="1" applyFill="1" applyBorder="1" applyAlignment="1" applyProtection="1">
      <alignment horizontal="left" vertical="center"/>
      <protection/>
    </xf>
    <xf numFmtId="177" fontId="0" fillId="0" borderId="10" xfId="0" applyNumberFormat="1" applyFont="1" applyFill="1" applyBorder="1" applyAlignment="1" applyProtection="1">
      <alignment vertical="center" wrapText="1"/>
      <protection/>
    </xf>
    <xf numFmtId="177" fontId="0" fillId="0" borderId="10" xfId="0" applyNumberFormat="1" applyFont="1" applyFill="1" applyBorder="1" applyAlignment="1" applyProtection="1">
      <alignment horizontal="left" vertical="center" wrapText="1"/>
      <protection/>
    </xf>
    <xf numFmtId="177" fontId="0" fillId="0" borderId="10" xfId="0" applyNumberFormat="1" applyFill="1" applyBorder="1" applyAlignment="1" applyProtection="1">
      <alignment horizontal="left" vertical="center" wrapText="1"/>
      <protection/>
    </xf>
    <xf numFmtId="0" fontId="50" fillId="0" borderId="10" xfId="0" applyFont="1" applyBorder="1" applyAlignment="1">
      <alignment horizontal="left" wrapText="1"/>
    </xf>
    <xf numFmtId="0" fontId="0" fillId="0" borderId="0" xfId="41">
      <alignment/>
      <protection/>
    </xf>
    <xf numFmtId="0" fontId="11" fillId="0" borderId="0" xfId="41" applyFont="1" applyFill="1" applyAlignment="1">
      <alignment horizontal="center" vertical="center"/>
      <protection/>
    </xf>
    <xf numFmtId="49" fontId="9" fillId="0" borderId="0" xfId="41" applyNumberFormat="1" applyFont="1" applyFill="1" applyAlignment="1" applyProtection="1">
      <alignment horizontal="center" vertical="center"/>
      <protection/>
    </xf>
    <xf numFmtId="0" fontId="0" fillId="0" borderId="0" xfId="41" applyFill="1">
      <alignment/>
      <protection/>
    </xf>
    <xf numFmtId="0" fontId="0" fillId="0" borderId="0" xfId="41" applyBorder="1">
      <alignment/>
      <protection/>
    </xf>
    <xf numFmtId="0" fontId="12" fillId="0" borderId="10" xfId="41" applyNumberFormat="1" applyFont="1" applyBorder="1" applyAlignment="1">
      <alignment horizontal="center" vertical="center"/>
      <protection/>
    </xf>
    <xf numFmtId="0" fontId="12" fillId="0" borderId="0" xfId="41" applyNumberFormat="1" applyFont="1" applyAlignment="1">
      <alignment horizontal="center" vertical="center"/>
      <protection/>
    </xf>
    <xf numFmtId="0" fontId="12" fillId="0" borderId="0" xfId="41" applyFont="1">
      <alignment/>
      <protection/>
    </xf>
    <xf numFmtId="0" fontId="14" fillId="0" borderId="0" xfId="41" applyFont="1">
      <alignment/>
      <protection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0" fillId="0" borderId="0" xfId="0" applyFont="1" applyFill="1" applyAlignment="1">
      <alignment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right" wrapText="1"/>
    </xf>
    <xf numFmtId="0" fontId="15" fillId="0" borderId="16" xfId="0" applyFont="1" applyBorder="1" applyAlignment="1">
      <alignment wrapText="1"/>
    </xf>
    <xf numFmtId="0" fontId="15" fillId="0" borderId="0" xfId="0" applyFont="1" applyAlignment="1">
      <alignment wrapText="1"/>
    </xf>
    <xf numFmtId="0" fontId="0" fillId="0" borderId="10" xfId="0" applyFont="1" applyBorder="1" applyAlignment="1">
      <alignment horizontal="center" vertical="center" textRotation="255"/>
    </xf>
    <xf numFmtId="0" fontId="9" fillId="0" borderId="0" xfId="41" applyFont="1" applyBorder="1" applyAlignment="1">
      <alignment horizontal="left"/>
      <protection/>
    </xf>
    <xf numFmtId="178" fontId="0" fillId="0" borderId="0" xfId="0" applyNumberFormat="1" applyFill="1" applyBorder="1" applyAlignment="1">
      <alignment wrapText="1"/>
    </xf>
    <xf numFmtId="178" fontId="0" fillId="0" borderId="0" xfId="0" applyNumberFormat="1" applyFont="1" applyFill="1" applyAlignment="1">
      <alignment horizontal="right" vertical="center"/>
    </xf>
    <xf numFmtId="178" fontId="0" fillId="0" borderId="0" xfId="0" applyNumberFormat="1" applyFont="1" applyFill="1" applyAlignment="1">
      <alignment horizontal="right" vertical="top"/>
    </xf>
    <xf numFmtId="178" fontId="0" fillId="0" borderId="0" xfId="0" applyNumberFormat="1" applyAlignment="1">
      <alignment/>
    </xf>
    <xf numFmtId="178" fontId="5" fillId="0" borderId="0" xfId="0" applyNumberFormat="1" applyFont="1" applyFill="1" applyAlignment="1">
      <alignment horizontal="centerContinuous" vertical="center"/>
    </xf>
    <xf numFmtId="178" fontId="0" fillId="0" borderId="0" xfId="0" applyNumberFormat="1" applyFont="1" applyFill="1" applyAlignment="1">
      <alignment horizontal="centerContinuous" vertical="center"/>
    </xf>
    <xf numFmtId="178" fontId="0" fillId="0" borderId="0" xfId="0" applyNumberFormat="1" applyFont="1" applyFill="1" applyBorder="1" applyAlignment="1" applyProtection="1">
      <alignment horizontal="left" vertical="center"/>
      <protection/>
    </xf>
    <xf numFmtId="178" fontId="0" fillId="0" borderId="0" xfId="0" applyNumberFormat="1" applyFont="1" applyFill="1" applyAlignment="1">
      <alignment horizontal="center" vertical="center"/>
    </xf>
    <xf numFmtId="178" fontId="0" fillId="0" borderId="0" xfId="0" applyNumberFormat="1" applyFont="1" applyFill="1" applyAlignment="1">
      <alignment horizontal="right"/>
    </xf>
    <xf numFmtId="178" fontId="6" fillId="0" borderId="10" xfId="0" applyNumberFormat="1" applyFont="1" applyFill="1" applyBorder="1" applyAlignment="1" applyProtection="1">
      <alignment horizontal="center" vertical="center"/>
      <protection/>
    </xf>
    <xf numFmtId="178" fontId="6" fillId="0" borderId="10" xfId="0" applyNumberFormat="1" applyFont="1" applyFill="1" applyBorder="1" applyAlignment="1">
      <alignment horizontal="center" vertical="center"/>
    </xf>
    <xf numFmtId="178" fontId="0" fillId="0" borderId="10" xfId="0" applyNumberFormat="1" applyFont="1" applyBorder="1" applyAlignment="1">
      <alignment horizontal="left" vertical="center"/>
    </xf>
    <xf numFmtId="178" fontId="7" fillId="0" borderId="10" xfId="34" applyNumberFormat="1" applyFont="1" applyFill="1" applyBorder="1" applyAlignment="1" applyProtection="1">
      <alignment horizontal="right" vertical="center"/>
      <protection/>
    </xf>
    <xf numFmtId="178" fontId="0" fillId="0" borderId="10" xfId="0" applyNumberFormat="1" applyFont="1" applyFill="1" applyBorder="1" applyAlignment="1" applyProtection="1">
      <alignment horizontal="right" vertical="center" wrapText="1"/>
      <protection/>
    </xf>
    <xf numFmtId="178" fontId="0" fillId="0" borderId="10" xfId="0" applyNumberFormat="1" applyFill="1" applyBorder="1" applyAlignment="1">
      <alignment horizontal="left" vertical="center"/>
    </xf>
    <xf numFmtId="178" fontId="0" fillId="0" borderId="10" xfId="0" applyNumberFormat="1" applyFont="1" applyFill="1" applyBorder="1" applyAlignment="1" applyProtection="1">
      <alignment vertical="center"/>
      <protection/>
    </xf>
    <xf numFmtId="178" fontId="7" fillId="0" borderId="10" xfId="34" applyNumberFormat="1" applyFont="1" applyFill="1" applyBorder="1" applyAlignment="1" applyProtection="1">
      <alignment vertical="center" wrapText="1"/>
      <protection/>
    </xf>
    <xf numFmtId="178" fontId="0" fillId="0" borderId="10" xfId="0" applyNumberFormat="1" applyFont="1" applyFill="1" applyBorder="1" applyAlignment="1">
      <alignment horizontal="left" vertical="center"/>
    </xf>
    <xf numFmtId="178" fontId="0" fillId="0" borderId="10" xfId="0" applyNumberFormat="1" applyFont="1" applyBorder="1" applyAlignment="1">
      <alignment vertical="center"/>
    </xf>
    <xf numFmtId="178" fontId="0" fillId="0" borderId="14" xfId="0" applyNumberFormat="1" applyFont="1" applyFill="1" applyBorder="1" applyAlignment="1" applyProtection="1">
      <alignment vertical="center"/>
      <protection/>
    </xf>
    <xf numFmtId="178" fontId="0" fillId="0" borderId="15" xfId="0" applyNumberFormat="1" applyFont="1" applyFill="1" applyBorder="1" applyAlignment="1">
      <alignment horizontal="left" vertical="center"/>
    </xf>
    <xf numFmtId="178" fontId="0" fillId="0" borderId="10" xfId="0" applyNumberFormat="1" applyFont="1" applyFill="1" applyBorder="1" applyAlignment="1" applyProtection="1">
      <alignment vertical="center" wrapText="1"/>
      <protection/>
    </xf>
    <xf numFmtId="178" fontId="0" fillId="0" borderId="14" xfId="0" applyNumberFormat="1" applyFont="1" applyFill="1" applyBorder="1" applyAlignment="1">
      <alignment vertical="center"/>
    </xf>
    <xf numFmtId="178" fontId="7" fillId="0" borderId="10" xfId="0" applyNumberFormat="1" applyFont="1" applyFill="1" applyBorder="1" applyAlignment="1">
      <alignment vertical="center"/>
    </xf>
    <xf numFmtId="178" fontId="0" fillId="0" borderId="10" xfId="0" applyNumberFormat="1" applyFill="1" applyBorder="1" applyAlignment="1">
      <alignment/>
    </xf>
    <xf numFmtId="178" fontId="0" fillId="0" borderId="10" xfId="0" applyNumberFormat="1" applyBorder="1" applyAlignment="1">
      <alignment/>
    </xf>
    <xf numFmtId="178" fontId="7" fillId="0" borderId="10" xfId="0" applyNumberFormat="1" applyFont="1" applyFill="1" applyBorder="1" applyAlignment="1" applyProtection="1">
      <alignment/>
      <protection/>
    </xf>
    <xf numFmtId="178" fontId="7" fillId="0" borderId="10" xfId="0" applyNumberFormat="1" applyFont="1" applyFill="1" applyBorder="1" applyAlignment="1">
      <alignment/>
    </xf>
    <xf numFmtId="178" fontId="7" fillId="0" borderId="10" xfId="0" applyNumberFormat="1" applyFont="1" applyBorder="1" applyAlignment="1">
      <alignment/>
    </xf>
    <xf numFmtId="178" fontId="0" fillId="0" borderId="10" xfId="0" applyNumberFormat="1" applyFont="1" applyFill="1" applyBorder="1" applyAlignment="1" applyProtection="1">
      <alignment horizontal="left" vertical="center"/>
      <protection/>
    </xf>
    <xf numFmtId="178" fontId="0" fillId="0" borderId="0" xfId="0" applyNumberFormat="1" applyFill="1" applyAlignment="1">
      <alignment/>
    </xf>
    <xf numFmtId="178" fontId="0" fillId="0" borderId="10" xfId="0" applyNumberFormat="1" applyBorder="1" applyAlignment="1">
      <alignment horizontal="left" vertical="center"/>
    </xf>
    <xf numFmtId="178" fontId="7" fillId="0" borderId="10" xfId="0" applyNumberFormat="1" applyFont="1" applyFill="1" applyBorder="1" applyAlignment="1">
      <alignment horizontal="left" vertical="center"/>
    </xf>
    <xf numFmtId="178" fontId="0" fillId="0" borderId="10" xfId="0" applyNumberFormat="1" applyFill="1" applyBorder="1" applyAlignment="1">
      <alignment horizontal="right" vertical="center" wrapText="1"/>
    </xf>
    <xf numFmtId="178" fontId="0" fillId="0" borderId="10" xfId="0" applyNumberFormat="1" applyFont="1" applyFill="1" applyBorder="1" applyAlignment="1">
      <alignment horizontal="right" vertical="center" wrapText="1"/>
    </xf>
    <xf numFmtId="178" fontId="0" fillId="0" borderId="10" xfId="0" applyNumberFormat="1" applyBorder="1" applyAlignment="1">
      <alignment horizontal="right" vertical="center"/>
    </xf>
    <xf numFmtId="178" fontId="0" fillId="0" borderId="10" xfId="0" applyNumberFormat="1" applyBorder="1" applyAlignment="1">
      <alignment vertical="center"/>
    </xf>
    <xf numFmtId="178" fontId="7" fillId="0" borderId="13" xfId="34" applyNumberFormat="1" applyFont="1" applyFill="1" applyBorder="1" applyAlignment="1" applyProtection="1">
      <alignment horizontal="right" vertical="center"/>
      <protection/>
    </xf>
    <xf numFmtId="178" fontId="0" fillId="0" borderId="10" xfId="0" applyNumberFormat="1" applyFont="1" applyFill="1" applyBorder="1" applyAlignment="1">
      <alignment vertical="center"/>
    </xf>
    <xf numFmtId="178" fontId="0" fillId="0" borderId="10" xfId="0" applyNumberFormat="1" applyFont="1" applyFill="1" applyBorder="1" applyAlignment="1" applyProtection="1">
      <alignment horizontal="right" vertical="center"/>
      <protection/>
    </xf>
    <xf numFmtId="178" fontId="0" fillId="0" borderId="10" xfId="0" applyNumberFormat="1" applyFill="1" applyBorder="1" applyAlignment="1" applyProtection="1">
      <alignment horizontal="center" vertical="center"/>
      <protection/>
    </xf>
    <xf numFmtId="178" fontId="0" fillId="0" borderId="10" xfId="0" applyNumberFormat="1" applyBorder="1" applyAlignment="1">
      <alignment horizontal="right" vertical="center" wrapText="1"/>
    </xf>
    <xf numFmtId="178" fontId="0" fillId="0" borderId="10" xfId="0" applyNumberFormat="1" applyFill="1" applyBorder="1" applyAlignment="1">
      <alignment horizontal="right" vertical="center"/>
    </xf>
    <xf numFmtId="178" fontId="0" fillId="0" borderId="0" xfId="0" applyNumberFormat="1" applyAlignment="1">
      <alignment vertical="center"/>
    </xf>
    <xf numFmtId="178" fontId="8" fillId="0" borderId="0" xfId="0" applyNumberFormat="1" applyFont="1" applyAlignment="1">
      <alignment vertical="center"/>
    </xf>
    <xf numFmtId="49" fontId="0" fillId="0" borderId="14" xfId="34" applyNumberFormat="1" applyFont="1" applyFill="1" applyBorder="1" applyAlignment="1" applyProtection="1">
      <alignment horizontal="left" vertical="center" wrapText="1"/>
      <protection/>
    </xf>
    <xf numFmtId="178" fontId="8" fillId="0" borderId="0" xfId="0" applyNumberFormat="1" applyFont="1" applyAlignment="1">
      <alignment vertical="center"/>
    </xf>
    <xf numFmtId="178" fontId="0" fillId="0" borderId="0" xfId="0" applyNumberFormat="1" applyAlignment="1">
      <alignment horizontal="right" vertical="center"/>
    </xf>
    <xf numFmtId="178" fontId="0" fillId="0" borderId="10" xfId="0" applyNumberFormat="1" applyBorder="1" applyAlignment="1">
      <alignment horizontal="center" vertical="center" wrapText="1"/>
    </xf>
    <xf numFmtId="178" fontId="0" fillId="0" borderId="10" xfId="0" applyNumberFormat="1" applyBorder="1" applyAlignment="1">
      <alignment horizontal="center" vertical="center"/>
    </xf>
    <xf numFmtId="178" fontId="0" fillId="0" borderId="14" xfId="43" applyNumberFormat="1" applyFont="1" applyFill="1" applyBorder="1" applyAlignment="1" applyProtection="1">
      <alignment horizontal="left" vertical="center"/>
      <protection/>
    </xf>
    <xf numFmtId="178" fontId="0" fillId="0" borderId="10" xfId="43" applyNumberFormat="1" applyFont="1" applyFill="1" applyBorder="1" applyAlignment="1" applyProtection="1">
      <alignment horizontal="right" vertical="center"/>
      <protection/>
    </xf>
    <xf numFmtId="178" fontId="0" fillId="0" borderId="14" xfId="43" applyNumberFormat="1" applyFont="1" applyFill="1" applyBorder="1" applyAlignment="1" applyProtection="1">
      <alignment horizontal="right" vertical="center"/>
      <protection/>
    </xf>
    <xf numFmtId="178" fontId="0" fillId="0" borderId="14" xfId="0" applyNumberFormat="1" applyFont="1" applyFill="1" applyBorder="1" applyAlignment="1" applyProtection="1">
      <alignment horizontal="left" vertical="center"/>
      <protection/>
    </xf>
    <xf numFmtId="179" fontId="0" fillId="0" borderId="10" xfId="0" applyNumberFormat="1" applyBorder="1" applyAlignment="1">
      <alignment horizontal="center" vertical="center"/>
    </xf>
    <xf numFmtId="180" fontId="0" fillId="0" borderId="10" xfId="0" applyNumberFormat="1" applyFont="1" applyFill="1" applyBorder="1" applyAlignment="1" applyProtection="1">
      <alignment horizontal="right" vertical="center"/>
      <protection/>
    </xf>
    <xf numFmtId="180" fontId="0" fillId="0" borderId="14" xfId="43" applyNumberFormat="1" applyFont="1" applyFill="1" applyBorder="1" applyAlignment="1" applyProtection="1">
      <alignment horizontal="right" vertical="center"/>
      <protection/>
    </xf>
    <xf numFmtId="180" fontId="0" fillId="0" borderId="10" xfId="43" applyNumberFormat="1" applyFont="1" applyFill="1" applyBorder="1" applyAlignment="1" applyProtection="1">
      <alignment horizontal="right" vertical="center"/>
      <protection/>
    </xf>
    <xf numFmtId="49" fontId="0" fillId="0" borderId="10" xfId="43" applyNumberFormat="1" applyFont="1" applyFill="1" applyBorder="1" applyAlignment="1" applyProtection="1">
      <alignment horizontal="left" vertical="center"/>
      <protection/>
    </xf>
    <xf numFmtId="49" fontId="0" fillId="0" borderId="14" xfId="43" applyNumberFormat="1" applyFont="1" applyFill="1" applyBorder="1" applyAlignment="1" applyProtection="1">
      <alignment horizontal="left" vertical="center"/>
      <protection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9" fontId="0" fillId="0" borderId="10" xfId="0" applyNumberFormat="1" applyFont="1" applyBorder="1" applyAlignment="1">
      <alignment horizontal="center" vertical="center" wrapText="1"/>
    </xf>
    <xf numFmtId="178" fontId="0" fillId="0" borderId="14" xfId="43" applyNumberFormat="1" applyFont="1" applyFill="1" applyBorder="1" applyAlignment="1" applyProtection="1">
      <alignment horizontal="left" vertical="center"/>
      <protection/>
    </xf>
    <xf numFmtId="0" fontId="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49" fontId="6" fillId="0" borderId="14" xfId="43" applyNumberFormat="1" applyFont="1" applyFill="1" applyBorder="1" applyAlignment="1" applyProtection="1">
      <alignment horizontal="left" vertical="center"/>
      <protection/>
    </xf>
    <xf numFmtId="49" fontId="6" fillId="0" borderId="14" xfId="34" applyNumberFormat="1" applyFont="1" applyFill="1" applyBorder="1" applyAlignment="1" applyProtection="1">
      <alignment horizontal="left" vertical="center" wrapText="1"/>
      <protection/>
    </xf>
    <xf numFmtId="178" fontId="6" fillId="0" borderId="14" xfId="43" applyNumberFormat="1" applyFont="1" applyFill="1" applyBorder="1" applyAlignment="1" applyProtection="1">
      <alignment horizontal="right" vertical="center"/>
      <protection/>
    </xf>
    <xf numFmtId="178" fontId="6" fillId="0" borderId="10" xfId="43" applyNumberFormat="1" applyFont="1" applyFill="1" applyBorder="1" applyAlignment="1" applyProtection="1">
      <alignment horizontal="right" vertical="center"/>
      <protection/>
    </xf>
    <xf numFmtId="178" fontId="6" fillId="0" borderId="10" xfId="0" applyNumberFormat="1" applyFont="1" applyBorder="1" applyAlignment="1">
      <alignment horizontal="right" vertical="center"/>
    </xf>
    <xf numFmtId="49" fontId="6" fillId="0" borderId="10" xfId="0" applyNumberFormat="1" applyFont="1" applyFill="1" applyBorder="1" applyAlignment="1" applyProtection="1">
      <alignment horizontal="right" vertical="center"/>
      <protection/>
    </xf>
    <xf numFmtId="49" fontId="6" fillId="0" borderId="17" xfId="47" applyNumberFormat="1" applyFont="1" applyFill="1" applyBorder="1" applyAlignment="1" applyProtection="1">
      <alignment horizontal="left" vertical="center" wrapText="1"/>
      <protection/>
    </xf>
    <xf numFmtId="178" fontId="6" fillId="0" borderId="10" xfId="0" applyNumberFormat="1" applyFont="1" applyFill="1" applyBorder="1" applyAlignment="1" applyProtection="1">
      <alignment horizontal="right" vertical="center"/>
      <protection/>
    </xf>
    <xf numFmtId="4" fontId="7" fillId="0" borderId="10" xfId="34" applyNumberFormat="1" applyFont="1" applyFill="1" applyBorder="1" applyAlignment="1" applyProtection="1">
      <alignment horizontal="right" vertical="center"/>
      <protection/>
    </xf>
    <xf numFmtId="178" fontId="0" fillId="0" borderId="14" xfId="43" applyNumberFormat="1" applyFont="1" applyFill="1" applyBorder="1" applyAlignment="1" applyProtection="1">
      <alignment horizontal="right" vertical="center"/>
      <protection/>
    </xf>
    <xf numFmtId="49" fontId="0" fillId="0" borderId="10" xfId="43" applyNumberFormat="1" applyFont="1" applyFill="1" applyBorder="1" applyAlignment="1" applyProtection="1">
      <alignment horizontal="left" vertical="center"/>
      <protection/>
    </xf>
    <xf numFmtId="0" fontId="12" fillId="0" borderId="10" xfId="42" applyNumberFormat="1" applyFont="1" applyBorder="1" applyAlignment="1">
      <alignment horizontal="center" vertical="center"/>
      <protection/>
    </xf>
    <xf numFmtId="0" fontId="12" fillId="0" borderId="13" xfId="42" applyNumberFormat="1" applyFont="1" applyBorder="1" applyAlignment="1">
      <alignment horizontal="center" vertical="center"/>
      <protection/>
    </xf>
    <xf numFmtId="0" fontId="13" fillId="0" borderId="0" xfId="41" applyFont="1" applyAlignment="1">
      <alignment horizontal="center"/>
      <protection/>
    </xf>
    <xf numFmtId="0" fontId="12" fillId="0" borderId="10" xfId="41" applyNumberFormat="1" applyFont="1" applyBorder="1" applyAlignment="1">
      <alignment horizontal="left" vertical="center"/>
      <protection/>
    </xf>
    <xf numFmtId="0" fontId="12" fillId="0" borderId="14" xfId="41" applyNumberFormat="1" applyFont="1" applyBorder="1" applyAlignment="1">
      <alignment horizontal="center" vertical="center"/>
      <protection/>
    </xf>
    <xf numFmtId="0" fontId="12" fillId="0" borderId="17" xfId="41" applyNumberFormat="1" applyFont="1" applyBorder="1" applyAlignment="1">
      <alignment horizontal="center" vertical="center"/>
      <protection/>
    </xf>
    <xf numFmtId="0" fontId="12" fillId="0" borderId="15" xfId="41" applyNumberFormat="1" applyFont="1" applyBorder="1" applyAlignment="1">
      <alignment horizontal="center" vertical="center"/>
      <protection/>
    </xf>
    <xf numFmtId="0" fontId="12" fillId="0" borderId="13" xfId="41" applyNumberFormat="1" applyFont="1" applyBorder="1" applyAlignment="1">
      <alignment horizontal="left" vertical="center"/>
      <protection/>
    </xf>
    <xf numFmtId="178" fontId="0" fillId="0" borderId="18" xfId="0" applyNumberFormat="1" applyFont="1" applyFill="1" applyBorder="1" applyAlignment="1" applyProtection="1">
      <alignment horizontal="left" vertical="center"/>
      <protection/>
    </xf>
    <xf numFmtId="178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9" fontId="0" fillId="0" borderId="14" xfId="0" applyNumberFormat="1" applyFont="1" applyBorder="1" applyAlignment="1">
      <alignment horizontal="center" vertical="center"/>
    </xf>
    <xf numFmtId="9" fontId="0" fillId="0" borderId="15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9" fontId="0" fillId="0" borderId="10" xfId="0" applyNumberFormat="1" applyFont="1" applyBorder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2" xfId="42"/>
    <cellStyle name="常规 3" xfId="43"/>
    <cellStyle name="常规 3 2" xfId="44"/>
    <cellStyle name="好" xfId="45"/>
    <cellStyle name="汇总" xfId="46"/>
    <cellStyle name="Currency" xfId="47"/>
    <cellStyle name="Currency [0]" xfId="48"/>
    <cellStyle name="货币[0] 2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showGridLines="0" showZeros="0" tabSelected="1" zoomScale="70" zoomScaleNormal="70" zoomScalePageLayoutView="0" workbookViewId="0" topLeftCell="A1">
      <selection activeCell="A3" sqref="A3"/>
    </sheetView>
  </sheetViews>
  <sheetFormatPr defaultColWidth="9.16015625" defaultRowHeight="11.25"/>
  <cols>
    <col min="1" max="1" width="163" style="82" customWidth="1"/>
    <col min="2" max="2" width="62.83203125" style="82" customWidth="1"/>
    <col min="3" max="16384" width="9.16015625" style="82" customWidth="1"/>
  </cols>
  <sheetData>
    <row r="1" ht="25.5">
      <c r="A1" s="90" t="s">
        <v>179</v>
      </c>
    </row>
    <row r="2" ht="93" customHeight="1">
      <c r="A2" s="83" t="s">
        <v>188</v>
      </c>
    </row>
    <row r="3" spans="1:14" ht="93.75" customHeight="1">
      <c r="A3" s="84"/>
      <c r="N3" s="85"/>
    </row>
    <row r="4" ht="81.75" customHeight="1">
      <c r="A4" s="101" t="s">
        <v>285</v>
      </c>
    </row>
    <row r="5" ht="81.75" customHeight="1">
      <c r="A5" s="101" t="s">
        <v>283</v>
      </c>
    </row>
    <row r="6" ht="70.5" customHeight="1">
      <c r="A6" s="101" t="s">
        <v>284</v>
      </c>
    </row>
    <row r="7" ht="12.75" customHeight="1">
      <c r="A7" s="86"/>
    </row>
    <row r="8" ht="12.75" customHeight="1">
      <c r="A8" s="86"/>
    </row>
    <row r="9" ht="12.75" customHeight="1">
      <c r="A9" s="86"/>
    </row>
    <row r="10" ht="12.75" customHeight="1">
      <c r="A10" s="86"/>
    </row>
    <row r="11" ht="12.75" customHeight="1">
      <c r="A11" s="86"/>
    </row>
    <row r="12" ht="12.75" customHeight="1">
      <c r="A12" s="86"/>
    </row>
    <row r="13" ht="12.75" customHeight="1">
      <c r="A13" s="86"/>
    </row>
    <row r="14" ht="12.75" customHeight="1"/>
  </sheetData>
  <sheetProtection/>
  <printOptions horizontalCentered="1" verticalCentered="1"/>
  <pageMargins left="0.74999998873613" right="0.74999998873613" top="0.16" bottom="0.9999999849815068" header="0.66" footer="0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5"/>
  <sheetViews>
    <sheetView showGridLines="0" showZeros="0" zoomScalePageLayoutView="0" workbookViewId="0" topLeftCell="A1">
      <selection activeCell="N15" sqref="N15"/>
    </sheetView>
  </sheetViews>
  <sheetFormatPr defaultColWidth="9.16015625" defaultRowHeight="12.75" customHeight="1"/>
  <cols>
    <col min="1" max="1" width="11.5" style="0" customWidth="1"/>
    <col min="2" max="2" width="21.66015625" style="0" customWidth="1"/>
    <col min="3" max="3" width="21.33203125" style="0" customWidth="1"/>
    <col min="4" max="4" width="23.16015625" style="0" customWidth="1"/>
    <col min="5" max="5" width="21.33203125" style="0" customWidth="1"/>
    <col min="6" max="6" width="16" style="0" customWidth="1"/>
    <col min="7" max="7" width="13.16015625" style="0" customWidth="1"/>
  </cols>
  <sheetData>
    <row r="1" ht="30" customHeight="1">
      <c r="A1" s="95" t="s">
        <v>242</v>
      </c>
    </row>
    <row r="2" spans="2:8" ht="28.5" customHeight="1">
      <c r="B2" s="27"/>
      <c r="C2" s="94" t="s">
        <v>243</v>
      </c>
      <c r="E2" s="27"/>
      <c r="F2" s="27"/>
      <c r="G2" s="27"/>
      <c r="H2" s="27"/>
    </row>
    <row r="3" ht="22.5" customHeight="1">
      <c r="H3" s="31" t="s">
        <v>1</v>
      </c>
    </row>
    <row r="4" spans="1:8" ht="22.5" customHeight="1">
      <c r="A4" s="3" t="s">
        <v>238</v>
      </c>
      <c r="B4" s="3" t="s">
        <v>239</v>
      </c>
      <c r="C4" s="3" t="s">
        <v>240</v>
      </c>
      <c r="D4" s="3" t="s">
        <v>241</v>
      </c>
      <c r="E4" s="3" t="s">
        <v>53</v>
      </c>
      <c r="F4" s="3" t="s">
        <v>78</v>
      </c>
      <c r="G4" s="3" t="s">
        <v>79</v>
      </c>
      <c r="H4" s="3" t="s">
        <v>81</v>
      </c>
    </row>
    <row r="5" spans="1:8" ht="18" customHeight="1">
      <c r="A5" s="1" t="s">
        <v>63</v>
      </c>
      <c r="B5" s="1" t="s">
        <v>63</v>
      </c>
      <c r="C5" s="1" t="s">
        <v>63</v>
      </c>
      <c r="D5" s="1" t="s">
        <v>63</v>
      </c>
      <c r="E5" s="1">
        <v>1</v>
      </c>
      <c r="F5" s="1">
        <v>2</v>
      </c>
      <c r="G5" s="1">
        <v>3</v>
      </c>
      <c r="H5" s="1" t="s">
        <v>63</v>
      </c>
    </row>
    <row r="6" spans="1:8" ht="18" customHeight="1">
      <c r="A6" s="161"/>
      <c r="B6" s="161" t="s">
        <v>53</v>
      </c>
      <c r="C6" s="161"/>
      <c r="D6" s="161"/>
      <c r="E6" s="154">
        <f>F6+G6</f>
        <v>544.9</v>
      </c>
      <c r="F6" s="154">
        <v>471.04</v>
      </c>
      <c r="G6" s="154">
        <v>73.86</v>
      </c>
      <c r="H6" s="141"/>
    </row>
    <row r="7" spans="1:8" ht="18" customHeight="1">
      <c r="A7" s="161" t="s">
        <v>327</v>
      </c>
      <c r="B7" s="161" t="s">
        <v>328</v>
      </c>
      <c r="C7" s="161" t="s">
        <v>329</v>
      </c>
      <c r="D7" s="161" t="s">
        <v>330</v>
      </c>
      <c r="E7" s="154">
        <f aca="true" t="shared" si="0" ref="E7:E25">F7+G7</f>
        <v>468.58</v>
      </c>
      <c r="F7" s="154">
        <v>468.58</v>
      </c>
      <c r="G7" s="154">
        <v>0</v>
      </c>
      <c r="H7" s="141"/>
    </row>
    <row r="8" spans="1:8" ht="18" customHeight="1">
      <c r="A8" s="161" t="s">
        <v>331</v>
      </c>
      <c r="B8" s="161" t="s">
        <v>332</v>
      </c>
      <c r="C8" s="161" t="s">
        <v>333</v>
      </c>
      <c r="D8" s="161" t="s">
        <v>334</v>
      </c>
      <c r="E8" s="154">
        <f t="shared" si="0"/>
        <v>182.76</v>
      </c>
      <c r="F8" s="154">
        <v>182.76</v>
      </c>
      <c r="G8" s="154">
        <v>0</v>
      </c>
      <c r="H8" s="141"/>
    </row>
    <row r="9" spans="1:8" ht="18" customHeight="1">
      <c r="A9" s="161" t="s">
        <v>335</v>
      </c>
      <c r="B9" s="161" t="s">
        <v>336</v>
      </c>
      <c r="C9" s="161" t="s">
        <v>333</v>
      </c>
      <c r="D9" s="161" t="s">
        <v>334</v>
      </c>
      <c r="E9" s="154">
        <f t="shared" si="0"/>
        <v>147.73</v>
      </c>
      <c r="F9" s="154">
        <v>147.73</v>
      </c>
      <c r="G9" s="154">
        <v>0</v>
      </c>
      <c r="H9" s="141"/>
    </row>
    <row r="10" spans="1:8" ht="18" customHeight="1">
      <c r="A10" s="161" t="s">
        <v>337</v>
      </c>
      <c r="B10" s="161" t="s">
        <v>338</v>
      </c>
      <c r="C10" s="161" t="s">
        <v>333</v>
      </c>
      <c r="D10" s="161" t="s">
        <v>334</v>
      </c>
      <c r="E10" s="154">
        <f t="shared" si="0"/>
        <v>12.82</v>
      </c>
      <c r="F10" s="154">
        <v>12.82</v>
      </c>
      <c r="G10" s="154">
        <v>0</v>
      </c>
      <c r="H10" s="141"/>
    </row>
    <row r="11" spans="1:8" ht="18" customHeight="1">
      <c r="A11" s="161" t="s">
        <v>339</v>
      </c>
      <c r="B11" s="161" t="s">
        <v>340</v>
      </c>
      <c r="C11" s="161" t="s">
        <v>341</v>
      </c>
      <c r="D11" s="161" t="s">
        <v>342</v>
      </c>
      <c r="E11" s="154">
        <f t="shared" si="0"/>
        <v>54.94</v>
      </c>
      <c r="F11" s="154">
        <v>54.94</v>
      </c>
      <c r="G11" s="154">
        <v>0</v>
      </c>
      <c r="H11" s="141"/>
    </row>
    <row r="12" spans="1:8" ht="18" customHeight="1">
      <c r="A12" s="161" t="s">
        <v>343</v>
      </c>
      <c r="B12" s="161" t="s">
        <v>344</v>
      </c>
      <c r="C12" s="161" t="s">
        <v>341</v>
      </c>
      <c r="D12" s="161" t="s">
        <v>342</v>
      </c>
      <c r="E12" s="154">
        <f t="shared" si="0"/>
        <v>22.56</v>
      </c>
      <c r="F12" s="154">
        <v>22.56</v>
      </c>
      <c r="G12" s="154">
        <v>0</v>
      </c>
      <c r="H12" s="141"/>
    </row>
    <row r="13" spans="1:8" ht="18" customHeight="1">
      <c r="A13" s="161" t="s">
        <v>345</v>
      </c>
      <c r="B13" s="161" t="s">
        <v>346</v>
      </c>
      <c r="C13" s="161" t="s">
        <v>341</v>
      </c>
      <c r="D13" s="161" t="s">
        <v>342</v>
      </c>
      <c r="E13" s="154">
        <f t="shared" si="0"/>
        <v>1.57</v>
      </c>
      <c r="F13" s="154">
        <v>1.57</v>
      </c>
      <c r="G13" s="154">
        <v>0</v>
      </c>
      <c r="H13" s="141"/>
    </row>
    <row r="14" spans="1:8" ht="18" customHeight="1">
      <c r="A14" s="161" t="s">
        <v>347</v>
      </c>
      <c r="B14" s="161" t="s">
        <v>348</v>
      </c>
      <c r="C14" s="161" t="s">
        <v>349</v>
      </c>
      <c r="D14" s="161" t="s">
        <v>348</v>
      </c>
      <c r="E14" s="154">
        <f t="shared" si="0"/>
        <v>32.96</v>
      </c>
      <c r="F14" s="154">
        <v>32.96</v>
      </c>
      <c r="G14" s="154">
        <v>0</v>
      </c>
      <c r="H14" s="141"/>
    </row>
    <row r="15" spans="1:8" ht="18" customHeight="1">
      <c r="A15" s="161" t="s">
        <v>350</v>
      </c>
      <c r="B15" s="161" t="s">
        <v>351</v>
      </c>
      <c r="C15" s="161" t="s">
        <v>352</v>
      </c>
      <c r="D15" s="161" t="s">
        <v>351</v>
      </c>
      <c r="E15" s="154">
        <f t="shared" si="0"/>
        <v>13.24</v>
      </c>
      <c r="F15" s="154">
        <v>13.24</v>
      </c>
      <c r="G15" s="154">
        <v>0</v>
      </c>
      <c r="H15" s="141"/>
    </row>
    <row r="16" spans="1:8" ht="18" customHeight="1">
      <c r="A16" s="161" t="s">
        <v>353</v>
      </c>
      <c r="B16" s="161" t="s">
        <v>354</v>
      </c>
      <c r="C16" s="161" t="s">
        <v>355</v>
      </c>
      <c r="D16" s="161" t="s">
        <v>356</v>
      </c>
      <c r="E16" s="154">
        <f t="shared" si="0"/>
        <v>73.86</v>
      </c>
      <c r="F16" s="154">
        <v>0</v>
      </c>
      <c r="G16" s="154">
        <v>73.86</v>
      </c>
      <c r="H16" s="141"/>
    </row>
    <row r="17" spans="1:8" ht="18" customHeight="1">
      <c r="A17" s="161" t="s">
        <v>357</v>
      </c>
      <c r="B17" s="161" t="s">
        <v>358</v>
      </c>
      <c r="C17" s="161" t="s">
        <v>359</v>
      </c>
      <c r="D17" s="161" t="s">
        <v>360</v>
      </c>
      <c r="E17" s="154">
        <f t="shared" si="0"/>
        <v>42.86</v>
      </c>
      <c r="F17" s="154">
        <v>0</v>
      </c>
      <c r="G17" s="154">
        <v>42.86</v>
      </c>
      <c r="H17" s="141"/>
    </row>
    <row r="18" spans="1:8" ht="12.75" customHeight="1">
      <c r="A18" s="161" t="s">
        <v>361</v>
      </c>
      <c r="B18" s="161" t="s">
        <v>362</v>
      </c>
      <c r="C18" s="161" t="s">
        <v>359</v>
      </c>
      <c r="D18" s="161" t="s">
        <v>360</v>
      </c>
      <c r="E18" s="154">
        <f t="shared" si="0"/>
        <v>1</v>
      </c>
      <c r="F18" s="154">
        <v>0</v>
      </c>
      <c r="G18" s="154">
        <v>1</v>
      </c>
      <c r="H18" s="141"/>
    </row>
    <row r="19" spans="1:8" ht="12.75" customHeight="1">
      <c r="A19" s="161" t="s">
        <v>363</v>
      </c>
      <c r="B19" s="161" t="s">
        <v>364</v>
      </c>
      <c r="C19" s="161" t="s">
        <v>359</v>
      </c>
      <c r="D19" s="161" t="s">
        <v>360</v>
      </c>
      <c r="E19" s="154">
        <f t="shared" si="0"/>
        <v>1.8</v>
      </c>
      <c r="F19" s="154">
        <v>0</v>
      </c>
      <c r="G19" s="154">
        <v>1.8</v>
      </c>
      <c r="H19" s="141"/>
    </row>
    <row r="20" spans="1:8" ht="12.75" customHeight="1">
      <c r="A20" s="161" t="s">
        <v>365</v>
      </c>
      <c r="B20" s="161" t="s">
        <v>366</v>
      </c>
      <c r="C20" s="161" t="s">
        <v>359</v>
      </c>
      <c r="D20" s="161" t="s">
        <v>360</v>
      </c>
      <c r="E20" s="154">
        <f t="shared" si="0"/>
        <v>2</v>
      </c>
      <c r="F20" s="154">
        <v>0</v>
      </c>
      <c r="G20" s="154">
        <v>2</v>
      </c>
      <c r="H20" s="141"/>
    </row>
    <row r="21" spans="1:8" ht="12.75" customHeight="1">
      <c r="A21" s="161" t="s">
        <v>367</v>
      </c>
      <c r="B21" s="161" t="s">
        <v>368</v>
      </c>
      <c r="C21" s="161" t="s">
        <v>359</v>
      </c>
      <c r="D21" s="161" t="s">
        <v>360</v>
      </c>
      <c r="E21" s="154">
        <f t="shared" si="0"/>
        <v>4</v>
      </c>
      <c r="F21" s="154">
        <v>0</v>
      </c>
      <c r="G21" s="154">
        <v>4</v>
      </c>
      <c r="H21" s="141"/>
    </row>
    <row r="22" spans="1:8" ht="12.75" customHeight="1">
      <c r="A22" s="161" t="s">
        <v>369</v>
      </c>
      <c r="B22" s="161" t="s">
        <v>370</v>
      </c>
      <c r="C22" s="161" t="s">
        <v>371</v>
      </c>
      <c r="D22" s="161" t="s">
        <v>370</v>
      </c>
      <c r="E22" s="154">
        <f t="shared" si="0"/>
        <v>1</v>
      </c>
      <c r="F22" s="154">
        <v>0</v>
      </c>
      <c r="G22" s="154">
        <v>1</v>
      </c>
      <c r="H22" s="141"/>
    </row>
    <row r="23" spans="1:8" ht="12.75" customHeight="1">
      <c r="A23" s="161" t="s">
        <v>372</v>
      </c>
      <c r="B23" s="161" t="s">
        <v>373</v>
      </c>
      <c r="C23" s="161" t="s">
        <v>374</v>
      </c>
      <c r="D23" s="161" t="s">
        <v>373</v>
      </c>
      <c r="E23" s="154">
        <f t="shared" si="0"/>
        <v>21.2</v>
      </c>
      <c r="F23" s="154">
        <v>0</v>
      </c>
      <c r="G23" s="154">
        <v>21.2</v>
      </c>
      <c r="H23" s="141"/>
    </row>
    <row r="24" spans="1:8" ht="12.75" customHeight="1">
      <c r="A24" s="161" t="s">
        <v>378</v>
      </c>
      <c r="B24" s="161" t="s">
        <v>379</v>
      </c>
      <c r="C24" s="161" t="s">
        <v>380</v>
      </c>
      <c r="D24" s="161" t="s">
        <v>381</v>
      </c>
      <c r="E24" s="154">
        <f t="shared" si="0"/>
        <v>2.46</v>
      </c>
      <c r="F24" s="154">
        <v>2.46</v>
      </c>
      <c r="G24" s="154">
        <v>0</v>
      </c>
      <c r="H24" s="141"/>
    </row>
    <row r="25" spans="1:8" ht="12.75" customHeight="1">
      <c r="A25" s="161" t="s">
        <v>382</v>
      </c>
      <c r="B25" s="161" t="s">
        <v>383</v>
      </c>
      <c r="C25" s="161" t="s">
        <v>384</v>
      </c>
      <c r="D25" s="161" t="s">
        <v>385</v>
      </c>
      <c r="E25" s="154">
        <f t="shared" si="0"/>
        <v>2.46</v>
      </c>
      <c r="F25" s="154">
        <v>2.46</v>
      </c>
      <c r="G25" s="154">
        <v>0</v>
      </c>
      <c r="H25" s="141"/>
    </row>
  </sheetData>
  <sheetProtection/>
  <printOptions horizontalCentered="1"/>
  <pageMargins left="0.5905511811023623" right="0.35433070866141736" top="0.7874015748031497" bottom="0.7874015748031497" header="0.5118110236220472" footer="0.5118110236220472"/>
  <pageSetup fitToHeight="1000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zoomScalePageLayoutView="0" workbookViewId="0" topLeftCell="A1">
      <selection activeCell="C16" sqref="C16"/>
    </sheetView>
  </sheetViews>
  <sheetFormatPr defaultColWidth="9.16015625" defaultRowHeight="12.75" customHeight="1"/>
  <cols>
    <col min="1" max="1" width="30.66015625" style="0" customWidth="1"/>
    <col min="2" max="2" width="16.33203125" style="0" customWidth="1"/>
    <col min="3" max="3" width="37.5" style="0" customWidth="1"/>
    <col min="4" max="4" width="16.33203125" style="0" customWidth="1"/>
    <col min="5" max="5" width="44" style="0" customWidth="1"/>
    <col min="6" max="6" width="15.66015625" style="0" customWidth="1"/>
    <col min="7" max="7" width="45.66015625" style="0" customWidth="1"/>
    <col min="8" max="8" width="14.66015625" style="0" customWidth="1"/>
  </cols>
  <sheetData>
    <row r="1" spans="1:6" ht="22.5" customHeight="1">
      <c r="A1" s="40" t="s">
        <v>86</v>
      </c>
      <c r="B1" s="41"/>
      <c r="C1" s="41"/>
      <c r="D1" s="41"/>
      <c r="E1" s="41"/>
      <c r="F1" s="42"/>
    </row>
    <row r="2" spans="1:6" ht="22.5" customHeight="1">
      <c r="A2" s="197" t="s">
        <v>280</v>
      </c>
      <c r="B2" s="197"/>
      <c r="C2" s="197"/>
      <c r="D2" s="197"/>
      <c r="E2" s="197"/>
      <c r="F2" s="197"/>
    </row>
    <row r="3" spans="1:6" ht="22.5" customHeight="1">
      <c r="A3" s="196"/>
      <c r="B3" s="196"/>
      <c r="C3" s="44"/>
      <c r="D3" s="44"/>
      <c r="E3" s="45"/>
      <c r="F3" s="46" t="s">
        <v>1</v>
      </c>
    </row>
    <row r="4" spans="1:8" ht="22.5" customHeight="1">
      <c r="A4" s="195" t="s">
        <v>2</v>
      </c>
      <c r="B4" s="195"/>
      <c r="C4" s="198" t="s">
        <v>3</v>
      </c>
      <c r="D4" s="199"/>
      <c r="E4" s="199"/>
      <c r="F4" s="199"/>
      <c r="G4" s="199"/>
      <c r="H4" s="200"/>
    </row>
    <row r="5" spans="1:8" ht="22.5" customHeight="1">
      <c r="A5" s="47" t="s">
        <v>4</v>
      </c>
      <c r="B5" s="47" t="s">
        <v>5</v>
      </c>
      <c r="C5" s="47" t="s">
        <v>6</v>
      </c>
      <c r="D5" s="48" t="s">
        <v>5</v>
      </c>
      <c r="E5" s="48" t="s">
        <v>244</v>
      </c>
      <c r="F5" s="48" t="s">
        <v>5</v>
      </c>
      <c r="G5" s="48" t="s">
        <v>245</v>
      </c>
      <c r="H5" s="48" t="s">
        <v>5</v>
      </c>
    </row>
    <row r="6" spans="1:8" ht="22.5" customHeight="1">
      <c r="A6" s="49" t="s">
        <v>87</v>
      </c>
      <c r="B6" s="24"/>
      <c r="C6" s="50" t="s">
        <v>88</v>
      </c>
      <c r="D6" s="39"/>
      <c r="E6" s="50" t="s">
        <v>246</v>
      </c>
      <c r="F6" s="50"/>
      <c r="G6" s="50" t="s">
        <v>247</v>
      </c>
      <c r="H6" s="50"/>
    </row>
    <row r="7" spans="1:8" ht="22.5" customHeight="1">
      <c r="A7" s="51"/>
      <c r="B7" s="24"/>
      <c r="C7" s="50" t="s">
        <v>89</v>
      </c>
      <c r="D7" s="39"/>
      <c r="E7" s="50" t="s">
        <v>248</v>
      </c>
      <c r="F7" s="50"/>
      <c r="G7" s="50" t="s">
        <v>249</v>
      </c>
      <c r="H7" s="50"/>
    </row>
    <row r="8" spans="1:8" ht="22.5" customHeight="1">
      <c r="A8" s="51"/>
      <c r="B8" s="24"/>
      <c r="C8" s="50" t="s">
        <v>90</v>
      </c>
      <c r="D8" s="39"/>
      <c r="E8" s="50" t="s">
        <v>250</v>
      </c>
      <c r="F8" s="50"/>
      <c r="G8" s="50" t="s">
        <v>251</v>
      </c>
      <c r="H8" s="50"/>
    </row>
    <row r="9" spans="1:8" ht="22.5" customHeight="1">
      <c r="A9" s="49"/>
      <c r="B9" s="24"/>
      <c r="C9" s="50" t="s">
        <v>91</v>
      </c>
      <c r="D9" s="39"/>
      <c r="E9" s="50" t="s">
        <v>252</v>
      </c>
      <c r="F9" s="50"/>
      <c r="G9" s="50" t="s">
        <v>253</v>
      </c>
      <c r="H9" s="50"/>
    </row>
    <row r="10" spans="1:8" ht="22.5" customHeight="1">
      <c r="A10" s="49"/>
      <c r="B10" s="24"/>
      <c r="C10" s="50" t="s">
        <v>92</v>
      </c>
      <c r="D10" s="39"/>
      <c r="E10" s="50" t="s">
        <v>254</v>
      </c>
      <c r="F10" s="50"/>
      <c r="G10" s="50" t="s">
        <v>255</v>
      </c>
      <c r="H10" s="50"/>
    </row>
    <row r="11" spans="1:8" ht="22.5" customHeight="1">
      <c r="A11" s="49"/>
      <c r="B11" s="24"/>
      <c r="C11" s="50" t="s">
        <v>93</v>
      </c>
      <c r="D11" s="39"/>
      <c r="E11" s="50" t="s">
        <v>94</v>
      </c>
      <c r="F11" s="50"/>
      <c r="G11" s="50" t="s">
        <v>256</v>
      </c>
      <c r="H11" s="50"/>
    </row>
    <row r="12" spans="1:8" ht="22.5" customHeight="1">
      <c r="A12" s="49"/>
      <c r="B12" s="24"/>
      <c r="C12" s="50" t="s">
        <v>95</v>
      </c>
      <c r="D12" s="39"/>
      <c r="E12" s="50" t="s">
        <v>248</v>
      </c>
      <c r="F12" s="50"/>
      <c r="G12" s="50" t="s">
        <v>257</v>
      </c>
      <c r="H12" s="50"/>
    </row>
    <row r="13" spans="1:8" ht="22.5" customHeight="1">
      <c r="A13" s="49"/>
      <c r="B13" s="24"/>
      <c r="C13" s="50" t="s">
        <v>96</v>
      </c>
      <c r="D13" s="39"/>
      <c r="E13" s="50" t="s">
        <v>250</v>
      </c>
      <c r="F13" s="50"/>
      <c r="G13" s="50" t="s">
        <v>258</v>
      </c>
      <c r="H13" s="50"/>
    </row>
    <row r="14" spans="1:8" ht="22.5" customHeight="1">
      <c r="A14" s="53"/>
      <c r="B14" s="24"/>
      <c r="C14" s="50" t="s">
        <v>97</v>
      </c>
      <c r="D14" s="39"/>
      <c r="E14" s="50" t="s">
        <v>252</v>
      </c>
      <c r="F14" s="50"/>
      <c r="G14" s="50" t="s">
        <v>259</v>
      </c>
      <c r="H14" s="50"/>
    </row>
    <row r="15" spans="1:8" ht="22.5" customHeight="1">
      <c r="A15" s="53"/>
      <c r="B15" s="24"/>
      <c r="C15" s="50" t="s">
        <v>98</v>
      </c>
      <c r="D15" s="39"/>
      <c r="E15" s="50" t="s">
        <v>260</v>
      </c>
      <c r="F15" s="50"/>
      <c r="G15" s="50" t="s">
        <v>261</v>
      </c>
      <c r="H15" s="50"/>
    </row>
    <row r="16" spans="1:8" ht="22.5" customHeight="1">
      <c r="A16" s="54"/>
      <c r="B16" s="55"/>
      <c r="C16" s="50" t="s">
        <v>99</v>
      </c>
      <c r="D16" s="39"/>
      <c r="E16" s="50" t="s">
        <v>262</v>
      </c>
      <c r="F16" s="50"/>
      <c r="G16" s="50" t="s">
        <v>263</v>
      </c>
      <c r="H16" s="50"/>
    </row>
    <row r="17" spans="1:8" ht="22.5" customHeight="1">
      <c r="A17" s="56"/>
      <c r="B17" s="57"/>
      <c r="C17" s="50" t="s">
        <v>100</v>
      </c>
      <c r="D17" s="39"/>
      <c r="E17" s="50" t="s">
        <v>101</v>
      </c>
      <c r="F17" s="50"/>
      <c r="G17" s="50" t="s">
        <v>264</v>
      </c>
      <c r="H17" s="50"/>
    </row>
    <row r="18" spans="1:8" ht="22.5" customHeight="1">
      <c r="A18" s="56"/>
      <c r="B18" s="55"/>
      <c r="C18" s="50" t="s">
        <v>102</v>
      </c>
      <c r="D18" s="39"/>
      <c r="E18" s="50" t="s">
        <v>265</v>
      </c>
      <c r="F18" s="50"/>
      <c r="G18" s="50" t="s">
        <v>266</v>
      </c>
      <c r="H18" s="50"/>
    </row>
    <row r="19" spans="1:8" ht="22.5" customHeight="1">
      <c r="A19" s="53"/>
      <c r="B19" s="55"/>
      <c r="C19" s="50" t="s">
        <v>103</v>
      </c>
      <c r="D19" s="39"/>
      <c r="E19" s="50" t="s">
        <v>104</v>
      </c>
      <c r="F19" s="50"/>
      <c r="G19" s="50" t="s">
        <v>267</v>
      </c>
      <c r="H19" s="50"/>
    </row>
    <row r="20" spans="1:8" ht="22.5" customHeight="1">
      <c r="A20" s="53"/>
      <c r="B20" s="24"/>
      <c r="C20" s="50" t="s">
        <v>105</v>
      </c>
      <c r="D20" s="39"/>
      <c r="E20" s="50" t="s">
        <v>106</v>
      </c>
      <c r="F20" s="50"/>
      <c r="G20" s="50" t="s">
        <v>268</v>
      </c>
      <c r="H20" s="50"/>
    </row>
    <row r="21" spans="1:8" ht="22.5" customHeight="1">
      <c r="A21" s="53"/>
      <c r="B21" s="24"/>
      <c r="C21" s="56"/>
      <c r="D21" s="39"/>
      <c r="E21" s="50" t="s">
        <v>107</v>
      </c>
      <c r="F21" s="50"/>
      <c r="G21" s="50"/>
      <c r="H21" s="50"/>
    </row>
    <row r="22" spans="1:8" ht="22.5" customHeight="1">
      <c r="A22" s="53"/>
      <c r="B22" s="24"/>
      <c r="C22" s="56"/>
      <c r="D22" s="39"/>
      <c r="E22" s="50" t="s">
        <v>269</v>
      </c>
      <c r="F22" s="50"/>
      <c r="G22" s="50"/>
      <c r="H22" s="50"/>
    </row>
    <row r="23" spans="1:8" ht="22.5" customHeight="1">
      <c r="A23" s="53"/>
      <c r="B23" s="24"/>
      <c r="C23" s="56"/>
      <c r="D23" s="39"/>
      <c r="E23" s="50" t="s">
        <v>270</v>
      </c>
      <c r="F23" s="50"/>
      <c r="G23" s="50"/>
      <c r="H23" s="50"/>
    </row>
    <row r="24" spans="1:8" ht="22.5" customHeight="1">
      <c r="A24" s="53"/>
      <c r="B24" s="24"/>
      <c r="C24" s="56"/>
      <c r="D24" s="39"/>
      <c r="E24" s="50" t="s">
        <v>271</v>
      </c>
      <c r="F24" s="50"/>
      <c r="G24" s="50"/>
      <c r="H24" s="50"/>
    </row>
    <row r="25" spans="1:8" ht="22.5" customHeight="1">
      <c r="A25" s="53"/>
      <c r="B25" s="24"/>
      <c r="C25" s="56"/>
      <c r="D25" s="39"/>
      <c r="E25" s="50"/>
      <c r="F25" s="50"/>
      <c r="G25" s="50"/>
      <c r="H25" s="50"/>
    </row>
    <row r="26" spans="1:8" ht="30" customHeight="1">
      <c r="A26" s="96" t="s">
        <v>36</v>
      </c>
      <c r="B26" s="97"/>
      <c r="C26" s="96" t="s">
        <v>37</v>
      </c>
      <c r="D26" s="97"/>
      <c r="E26" s="50" t="s">
        <v>37</v>
      </c>
      <c r="F26" s="50"/>
      <c r="G26" s="50"/>
      <c r="H26" s="50"/>
    </row>
  </sheetData>
  <sheetProtection/>
  <mergeCells count="4">
    <mergeCell ref="A3:B3"/>
    <mergeCell ref="A4:B4"/>
    <mergeCell ref="A2:F2"/>
    <mergeCell ref="C4:H4"/>
  </mergeCells>
  <printOptions horizontalCentered="1" verticalCentered="1"/>
  <pageMargins left="0.7480314960629921" right="0.7480314960629921" top="0.7874015748031497" bottom="0.48" header="0" footer="0"/>
  <pageSetup fitToHeight="1" fitToWidth="1" horizontalDpi="600" verticalDpi="600" orientation="landscape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showGridLines="0" showZeros="0" zoomScalePageLayoutView="0" workbookViewId="0" topLeftCell="A1">
      <selection activeCell="B29" sqref="B29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28.83203125" style="0" customWidth="1"/>
  </cols>
  <sheetData>
    <row r="1" ht="30" customHeight="1">
      <c r="A1" s="26" t="s">
        <v>108</v>
      </c>
    </row>
    <row r="2" spans="1:4" ht="28.5" customHeight="1">
      <c r="A2" s="94" t="s">
        <v>272</v>
      </c>
      <c r="B2" s="27"/>
      <c r="C2" s="27"/>
      <c r="D2" s="27"/>
    </row>
    <row r="3" ht="22.5" customHeight="1">
      <c r="D3" s="31" t="s">
        <v>1</v>
      </c>
    </row>
    <row r="4" spans="1:4" ht="22.5" customHeight="1">
      <c r="A4" s="3" t="s">
        <v>49</v>
      </c>
      <c r="B4" s="34" t="s">
        <v>109</v>
      </c>
      <c r="C4" s="3" t="s">
        <v>110</v>
      </c>
      <c r="D4" s="3" t="s">
        <v>111</v>
      </c>
    </row>
    <row r="5" spans="1:4" ht="18" customHeight="1">
      <c r="A5" s="1" t="s">
        <v>63</v>
      </c>
      <c r="B5" s="1" t="s">
        <v>63</v>
      </c>
      <c r="C5" s="1">
        <v>1</v>
      </c>
      <c r="D5" s="35"/>
    </row>
    <row r="6" spans="1:4" ht="18" customHeight="1">
      <c r="A6" s="161"/>
      <c r="B6" s="161" t="s">
        <v>53</v>
      </c>
      <c r="C6" s="159">
        <v>129</v>
      </c>
      <c r="D6" s="157"/>
    </row>
    <row r="7" spans="1:4" ht="18" customHeight="1">
      <c r="A7" s="161" t="s">
        <v>287</v>
      </c>
      <c r="B7" s="161" t="s">
        <v>386</v>
      </c>
      <c r="C7" s="159">
        <v>40</v>
      </c>
      <c r="D7" s="157"/>
    </row>
    <row r="8" spans="1:4" ht="18" customHeight="1">
      <c r="A8" s="161" t="s">
        <v>387</v>
      </c>
      <c r="B8" s="161" t="s">
        <v>388</v>
      </c>
      <c r="C8" s="159">
        <v>40</v>
      </c>
      <c r="D8" s="157"/>
    </row>
    <row r="9" spans="1:4" ht="18" customHeight="1">
      <c r="A9" s="161" t="s">
        <v>289</v>
      </c>
      <c r="B9" s="161" t="s">
        <v>389</v>
      </c>
      <c r="C9" s="159">
        <v>8</v>
      </c>
      <c r="D9" s="157"/>
    </row>
    <row r="10" spans="1:4" ht="18" customHeight="1">
      <c r="A10" s="161" t="s">
        <v>390</v>
      </c>
      <c r="B10" s="161" t="s">
        <v>388</v>
      </c>
      <c r="C10" s="159">
        <v>8</v>
      </c>
      <c r="D10" s="157"/>
    </row>
    <row r="11" spans="1:4" ht="18" customHeight="1">
      <c r="A11" s="161" t="s">
        <v>291</v>
      </c>
      <c r="B11" s="161" t="s">
        <v>391</v>
      </c>
      <c r="C11" s="159">
        <v>50</v>
      </c>
      <c r="D11" s="157"/>
    </row>
    <row r="12" spans="1:4" ht="18" customHeight="1">
      <c r="A12" s="161" t="s">
        <v>392</v>
      </c>
      <c r="B12" s="161" t="s">
        <v>388</v>
      </c>
      <c r="C12" s="159">
        <v>50</v>
      </c>
      <c r="D12" s="157"/>
    </row>
    <row r="13" spans="1:4" ht="18" customHeight="1">
      <c r="A13" s="161" t="s">
        <v>293</v>
      </c>
      <c r="B13" s="161" t="s">
        <v>393</v>
      </c>
      <c r="C13" s="159">
        <v>31</v>
      </c>
      <c r="D13" s="157"/>
    </row>
    <row r="14" spans="1:4" ht="18" customHeight="1">
      <c r="A14" s="161" t="s">
        <v>394</v>
      </c>
      <c r="B14" s="161" t="s">
        <v>395</v>
      </c>
      <c r="C14" s="159">
        <v>31</v>
      </c>
      <c r="D14" s="157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showZeros="0" zoomScalePageLayoutView="0" workbookViewId="0" topLeftCell="A1">
      <selection activeCell="E8" sqref="E8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6" width="18.83203125" style="0" customWidth="1"/>
    <col min="7" max="7" width="15.83203125" style="0" customWidth="1"/>
    <col min="8" max="8" width="12.16015625" style="0" customWidth="1"/>
    <col min="9" max="10" width="9.16015625" style="0" customWidth="1"/>
    <col min="11" max="11" width="17.33203125" style="0" customWidth="1"/>
  </cols>
  <sheetData>
    <row r="1" ht="29.25" customHeight="1">
      <c r="A1" s="26" t="s">
        <v>112</v>
      </c>
    </row>
    <row r="2" spans="1:12" ht="23.25" customHeight="1">
      <c r="A2" s="27" t="s">
        <v>278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30"/>
    </row>
    <row r="3" ht="26.25" customHeight="1">
      <c r="L3" s="31" t="s">
        <v>1</v>
      </c>
    </row>
    <row r="4" spans="1:12" ht="18" customHeight="1">
      <c r="A4" s="192" t="s">
        <v>113</v>
      </c>
      <c r="B4" s="192"/>
      <c r="C4" s="192"/>
      <c r="D4" s="192" t="s">
        <v>49</v>
      </c>
      <c r="E4" s="192" t="s">
        <v>114</v>
      </c>
      <c r="F4" s="192" t="s">
        <v>115</v>
      </c>
      <c r="G4" s="192" t="s">
        <v>116</v>
      </c>
      <c r="H4" s="192" t="s">
        <v>117</v>
      </c>
      <c r="I4" s="192" t="s">
        <v>83</v>
      </c>
      <c r="J4" s="192"/>
      <c r="K4" s="192" t="s">
        <v>118</v>
      </c>
      <c r="L4" s="193" t="s">
        <v>119</v>
      </c>
    </row>
    <row r="5" spans="1:12" ht="18" customHeight="1">
      <c r="A5" s="3" t="s">
        <v>120</v>
      </c>
      <c r="B5" s="3" t="s">
        <v>121</v>
      </c>
      <c r="C5" s="3" t="s">
        <v>122</v>
      </c>
      <c r="D5" s="192"/>
      <c r="E5" s="192"/>
      <c r="F5" s="192"/>
      <c r="G5" s="192"/>
      <c r="H5" s="192"/>
      <c r="I5" s="23" t="s">
        <v>120</v>
      </c>
      <c r="J5" s="23" t="s">
        <v>121</v>
      </c>
      <c r="K5" s="192"/>
      <c r="L5" s="193"/>
    </row>
    <row r="6" spans="1:12" ht="12.75" customHeight="1">
      <c r="A6" s="1" t="s">
        <v>63</v>
      </c>
      <c r="B6" s="1" t="s">
        <v>63</v>
      </c>
      <c r="C6" s="1" t="s">
        <v>63</v>
      </c>
      <c r="D6" s="1"/>
      <c r="E6" s="1"/>
      <c r="F6" s="1"/>
      <c r="G6" s="1" t="s">
        <v>63</v>
      </c>
      <c r="H6" s="1">
        <v>1</v>
      </c>
      <c r="I6" s="1" t="s">
        <v>63</v>
      </c>
      <c r="J6" s="1" t="s">
        <v>63</v>
      </c>
      <c r="K6" s="1">
        <v>2</v>
      </c>
      <c r="L6" s="1" t="s">
        <v>63</v>
      </c>
    </row>
    <row r="7" spans="1:12" ht="12.75" customHeight="1">
      <c r="A7" s="28"/>
      <c r="B7" s="28"/>
      <c r="C7" s="28"/>
      <c r="D7" s="28"/>
      <c r="E7" s="28"/>
      <c r="F7" s="28"/>
      <c r="G7" s="28"/>
      <c r="H7" s="25"/>
      <c r="I7" s="32"/>
      <c r="J7" s="32"/>
      <c r="K7" s="24"/>
      <c r="L7" s="33"/>
    </row>
    <row r="8" spans="1:12" ht="12.75" customHeight="1">
      <c r="A8" s="28"/>
      <c r="B8" s="28"/>
      <c r="C8" s="28"/>
      <c r="D8" s="28"/>
      <c r="E8" s="28"/>
      <c r="F8" s="28"/>
      <c r="G8" s="28"/>
      <c r="H8" s="25"/>
      <c r="I8" s="32"/>
      <c r="J8" s="32"/>
      <c r="K8" s="24"/>
      <c r="L8" s="33"/>
    </row>
    <row r="9" spans="1:12" ht="12.75" customHeight="1">
      <c r="A9" s="28"/>
      <c r="B9" s="28"/>
      <c r="C9" s="28"/>
      <c r="D9" s="28"/>
      <c r="E9" s="28"/>
      <c r="F9" s="28"/>
      <c r="G9" s="28"/>
      <c r="H9" s="25"/>
      <c r="I9" s="32"/>
      <c r="J9" s="32"/>
      <c r="K9" s="24"/>
      <c r="L9" s="33"/>
    </row>
    <row r="10" spans="1:13" ht="12.75" customHeight="1">
      <c r="A10" s="28"/>
      <c r="B10" s="28"/>
      <c r="C10" s="28"/>
      <c r="D10" s="28"/>
      <c r="E10" s="28"/>
      <c r="F10" s="28"/>
      <c r="G10" s="28"/>
      <c r="H10" s="25"/>
      <c r="I10" s="32"/>
      <c r="J10" s="32"/>
      <c r="K10" s="24"/>
      <c r="L10" s="33"/>
      <c r="M10" s="26"/>
    </row>
    <row r="11" spans="1:13" ht="12.75" customHeight="1">
      <c r="A11" s="28"/>
      <c r="B11" s="28"/>
      <c r="C11" s="28"/>
      <c r="D11" s="28"/>
      <c r="E11" s="28"/>
      <c r="F11" s="28"/>
      <c r="G11" s="28"/>
      <c r="H11" s="25"/>
      <c r="I11" s="32"/>
      <c r="J11" s="32"/>
      <c r="K11" s="24"/>
      <c r="L11" s="33"/>
      <c r="M11" s="26"/>
    </row>
    <row r="12" spans="1:13" ht="12.75" customHeight="1">
      <c r="A12" s="28"/>
      <c r="B12" s="28"/>
      <c r="C12" s="28"/>
      <c r="D12" s="28"/>
      <c r="E12" s="28"/>
      <c r="F12" s="28"/>
      <c r="G12" s="28"/>
      <c r="H12" s="25"/>
      <c r="I12" s="32"/>
      <c r="J12" s="32"/>
      <c r="K12" s="24"/>
      <c r="L12" s="33"/>
      <c r="M12" s="26"/>
    </row>
    <row r="13" spans="1:13" ht="12.75" customHeight="1">
      <c r="A13" s="28"/>
      <c r="B13" s="28"/>
      <c r="C13" s="28"/>
      <c r="D13" s="28"/>
      <c r="E13" s="28"/>
      <c r="F13" s="28"/>
      <c r="G13" s="28"/>
      <c r="H13" s="25"/>
      <c r="I13" s="32"/>
      <c r="J13" s="32"/>
      <c r="K13" s="24"/>
      <c r="L13" s="33"/>
      <c r="M13" s="26"/>
    </row>
    <row r="14" spans="1:12" ht="12.75" customHeight="1">
      <c r="A14" s="28"/>
      <c r="B14" s="28"/>
      <c r="C14" s="28"/>
      <c r="D14" s="28"/>
      <c r="E14" s="28"/>
      <c r="F14" s="28"/>
      <c r="G14" s="28"/>
      <c r="H14" s="25"/>
      <c r="I14" s="32"/>
      <c r="J14" s="32"/>
      <c r="K14" s="24"/>
      <c r="L14" s="33"/>
    </row>
    <row r="15" spans="1:12" ht="12.75" customHeight="1">
      <c r="A15" s="28"/>
      <c r="B15" s="28"/>
      <c r="C15" s="28"/>
      <c r="D15" s="28"/>
      <c r="E15" s="28"/>
      <c r="F15" s="28"/>
      <c r="G15" s="28"/>
      <c r="H15" s="25"/>
      <c r="I15" s="32"/>
      <c r="J15" s="32"/>
      <c r="K15" s="24"/>
      <c r="L15" s="33"/>
    </row>
    <row r="16" spans="1:12" ht="12.75" customHeight="1">
      <c r="A16" s="28"/>
      <c r="B16" s="28"/>
      <c r="C16" s="28"/>
      <c r="D16" s="28"/>
      <c r="E16" s="28"/>
      <c r="F16" s="28"/>
      <c r="G16" s="28"/>
      <c r="H16" s="25"/>
      <c r="I16" s="32"/>
      <c r="J16" s="32"/>
      <c r="K16" s="24"/>
      <c r="L16" s="33"/>
    </row>
    <row r="17" spans="1:12" ht="12.75" customHeight="1">
      <c r="A17" s="28"/>
      <c r="B17" s="29"/>
      <c r="C17" s="28"/>
      <c r="D17" s="28"/>
      <c r="E17" s="28"/>
      <c r="F17" s="28"/>
      <c r="G17" s="28"/>
      <c r="H17" s="25"/>
      <c r="I17" s="32"/>
      <c r="J17" s="32"/>
      <c r="K17" s="24"/>
      <c r="L17" s="33"/>
    </row>
    <row r="18" spans="1:12" ht="12.75" customHeight="1">
      <c r="A18" s="28"/>
      <c r="B18" s="28"/>
      <c r="C18" s="28"/>
      <c r="D18" s="28"/>
      <c r="E18" s="28"/>
      <c r="F18" s="28"/>
      <c r="G18" s="28"/>
      <c r="H18" s="25"/>
      <c r="I18" s="32"/>
      <c r="J18" s="32"/>
      <c r="K18" s="24"/>
      <c r="L18" s="33"/>
    </row>
    <row r="19" spans="1:12" ht="12.75" customHeight="1">
      <c r="A19" s="28"/>
      <c r="B19" s="28"/>
      <c r="C19" s="28"/>
      <c r="D19" s="28"/>
      <c r="E19" s="28"/>
      <c r="F19" s="28"/>
      <c r="G19" s="28"/>
      <c r="H19" s="25"/>
      <c r="I19" s="32"/>
      <c r="J19" s="32"/>
      <c r="K19" s="24"/>
      <c r="L19" s="33"/>
    </row>
    <row r="20" spans="1:12" ht="12.75" customHeight="1">
      <c r="A20" s="28"/>
      <c r="B20" s="28"/>
      <c r="C20" s="28"/>
      <c r="D20" s="28"/>
      <c r="E20" s="28"/>
      <c r="F20" s="28"/>
      <c r="G20" s="28"/>
      <c r="H20" s="25"/>
      <c r="I20" s="32"/>
      <c r="J20" s="32"/>
      <c r="K20" s="24"/>
      <c r="L20" s="33"/>
    </row>
    <row r="21" spans="1:12" ht="12.75" customHeight="1">
      <c r="A21" s="28"/>
      <c r="B21" s="28"/>
      <c r="C21" s="28"/>
      <c r="D21" s="28"/>
      <c r="E21" s="28"/>
      <c r="F21" s="28"/>
      <c r="G21" s="28"/>
      <c r="H21" s="25"/>
      <c r="I21" s="32"/>
      <c r="J21" s="32"/>
      <c r="K21" s="24"/>
      <c r="L21" s="33"/>
    </row>
  </sheetData>
  <sheetProtection/>
  <mergeCells count="9">
    <mergeCell ref="K4:K5"/>
    <mergeCell ref="L4:L5"/>
    <mergeCell ref="A4:C4"/>
    <mergeCell ref="I4:J4"/>
    <mergeCell ref="D4:D5"/>
    <mergeCell ref="E4:E5"/>
    <mergeCell ref="F4:F5"/>
    <mergeCell ref="G4:G5"/>
    <mergeCell ref="H4:H5"/>
  </mergeCells>
  <printOptions horizontalCentered="1"/>
  <pageMargins left="0.59" right="0.59" top="0.79" bottom="0.79" header="0.5" footer="0.5"/>
  <pageSetup fitToHeight="1000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11"/>
  <sheetViews>
    <sheetView showGridLines="0" showZeros="0" zoomScalePageLayoutView="0" workbookViewId="0" topLeftCell="A1">
      <selection activeCell="A12" sqref="A12:IV16"/>
    </sheetView>
  </sheetViews>
  <sheetFormatPr defaultColWidth="9.16015625" defaultRowHeight="12.75" customHeight="1"/>
  <cols>
    <col min="1" max="1" width="7.33203125" style="0" customWidth="1"/>
    <col min="2" max="2" width="19.66015625" style="0" customWidth="1"/>
    <col min="3" max="3" width="8.16015625" style="0" customWidth="1"/>
    <col min="4" max="4" width="7.83203125" style="0" customWidth="1"/>
    <col min="5" max="5" width="6.16015625" style="0" customWidth="1"/>
    <col min="6" max="6" width="5.5" style="0" customWidth="1"/>
    <col min="7" max="7" width="7.5" style="0" customWidth="1"/>
    <col min="8" max="8" width="6" style="0" customWidth="1"/>
    <col min="9" max="9" width="7" style="0" customWidth="1"/>
    <col min="10" max="10" width="3.66015625" style="0" customWidth="1"/>
    <col min="11" max="11" width="4.16015625" style="0" customWidth="1"/>
    <col min="12" max="12" width="10.66015625" style="0" customWidth="1"/>
    <col min="13" max="13" width="11.5" style="0" customWidth="1"/>
    <col min="14" max="14" width="6" style="0" customWidth="1"/>
    <col min="15" max="15" width="10.5" style="0" customWidth="1"/>
    <col min="16" max="16" width="9.33203125" style="0" customWidth="1"/>
    <col min="17" max="17" width="5.16015625" style="0" customWidth="1"/>
    <col min="18" max="18" width="11.83203125" style="0" customWidth="1"/>
    <col min="19" max="19" width="4" style="0" customWidth="1"/>
    <col min="20" max="20" width="3.66015625" style="0" customWidth="1"/>
    <col min="21" max="21" width="9.66015625" style="0" customWidth="1"/>
    <col min="22" max="22" width="6.33203125" style="0" customWidth="1"/>
    <col min="23" max="23" width="6.5" style="0" customWidth="1"/>
    <col min="24" max="24" width="7.66015625" style="0" customWidth="1"/>
    <col min="25" max="25" width="10.5" style="0" customWidth="1"/>
    <col min="26" max="26" width="5.5" style="0" customWidth="1"/>
    <col min="27" max="27" width="9.66015625" style="0" customWidth="1"/>
    <col min="28" max="28" width="4" style="0" customWidth="1"/>
    <col min="29" max="29" width="3.83203125" style="0" customWidth="1"/>
  </cols>
  <sheetData>
    <row r="1" spans="1:20" ht="30" customHeight="1">
      <c r="A1" s="203" t="s">
        <v>123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</row>
    <row r="2" spans="1:29" ht="28.5" customHeight="1">
      <c r="A2" s="205" t="s">
        <v>273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</row>
    <row r="3" spans="1:20" ht="22.5" customHeight="1">
      <c r="A3" s="207" t="s">
        <v>1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</row>
    <row r="4" spans="1:29" ht="22.5" customHeight="1">
      <c r="A4" s="202" t="s">
        <v>49</v>
      </c>
      <c r="B4" s="202" t="s">
        <v>50</v>
      </c>
      <c r="C4" s="208" t="s">
        <v>433</v>
      </c>
      <c r="D4" s="208"/>
      <c r="E4" s="208"/>
      <c r="F4" s="208"/>
      <c r="G4" s="208"/>
      <c r="H4" s="208"/>
      <c r="I4" s="208"/>
      <c r="J4" s="208"/>
      <c r="K4" s="208"/>
      <c r="L4" s="208" t="s">
        <v>434</v>
      </c>
      <c r="M4" s="208"/>
      <c r="N4" s="208"/>
      <c r="O4" s="208"/>
      <c r="P4" s="208"/>
      <c r="Q4" s="208"/>
      <c r="R4" s="208"/>
      <c r="S4" s="208"/>
      <c r="T4" s="208"/>
      <c r="U4" s="208" t="s">
        <v>124</v>
      </c>
      <c r="V4" s="208"/>
      <c r="W4" s="208"/>
      <c r="X4" s="208"/>
      <c r="Y4" s="208"/>
      <c r="Z4" s="208"/>
      <c r="AA4" s="208"/>
      <c r="AB4" s="208"/>
      <c r="AC4" s="208"/>
    </row>
    <row r="5" spans="1:29" ht="17.25" customHeight="1">
      <c r="A5" s="202"/>
      <c r="B5" s="202"/>
      <c r="C5" s="202" t="s">
        <v>53</v>
      </c>
      <c r="D5" s="209" t="s">
        <v>125</v>
      </c>
      <c r="E5" s="210"/>
      <c r="F5" s="210"/>
      <c r="G5" s="210"/>
      <c r="H5" s="210"/>
      <c r="I5" s="211"/>
      <c r="J5" s="201" t="s">
        <v>126</v>
      </c>
      <c r="K5" s="201" t="s">
        <v>127</v>
      </c>
      <c r="L5" s="202" t="s">
        <v>53</v>
      </c>
      <c r="M5" s="201" t="s">
        <v>125</v>
      </c>
      <c r="N5" s="201"/>
      <c r="O5" s="201"/>
      <c r="P5" s="201"/>
      <c r="Q5" s="201"/>
      <c r="R5" s="201"/>
      <c r="S5" s="201" t="s">
        <v>126</v>
      </c>
      <c r="T5" s="201" t="s">
        <v>127</v>
      </c>
      <c r="U5" s="202" t="s">
        <v>53</v>
      </c>
      <c r="V5" s="201" t="s">
        <v>125</v>
      </c>
      <c r="W5" s="201"/>
      <c r="X5" s="201"/>
      <c r="Y5" s="201"/>
      <c r="Z5" s="201"/>
      <c r="AA5" s="201"/>
      <c r="AB5" s="201" t="s">
        <v>126</v>
      </c>
      <c r="AC5" s="201" t="s">
        <v>127</v>
      </c>
    </row>
    <row r="6" spans="1:29" ht="23.25" customHeight="1">
      <c r="A6" s="202"/>
      <c r="B6" s="202"/>
      <c r="C6" s="202"/>
      <c r="D6" s="201" t="s">
        <v>61</v>
      </c>
      <c r="E6" s="201" t="s">
        <v>128</v>
      </c>
      <c r="F6" s="201" t="s">
        <v>129</v>
      </c>
      <c r="G6" s="201" t="s">
        <v>130</v>
      </c>
      <c r="H6" s="201"/>
      <c r="I6" s="201"/>
      <c r="J6" s="201"/>
      <c r="K6" s="201"/>
      <c r="L6" s="202"/>
      <c r="M6" s="201" t="s">
        <v>61</v>
      </c>
      <c r="N6" s="201" t="s">
        <v>128</v>
      </c>
      <c r="O6" s="201" t="s">
        <v>129</v>
      </c>
      <c r="P6" s="201" t="s">
        <v>130</v>
      </c>
      <c r="Q6" s="201"/>
      <c r="R6" s="201"/>
      <c r="S6" s="201"/>
      <c r="T6" s="201"/>
      <c r="U6" s="202"/>
      <c r="V6" s="201" t="s">
        <v>61</v>
      </c>
      <c r="W6" s="201" t="s">
        <v>128</v>
      </c>
      <c r="X6" s="201" t="s">
        <v>129</v>
      </c>
      <c r="Y6" s="201" t="s">
        <v>130</v>
      </c>
      <c r="Z6" s="201"/>
      <c r="AA6" s="201"/>
      <c r="AB6" s="201"/>
      <c r="AC6" s="201"/>
    </row>
    <row r="7" spans="1:29" ht="54.75" customHeight="1">
      <c r="A7" s="202"/>
      <c r="B7" s="202"/>
      <c r="C7" s="202"/>
      <c r="D7" s="201"/>
      <c r="E7" s="201"/>
      <c r="F7" s="201"/>
      <c r="G7" s="169" t="s">
        <v>61</v>
      </c>
      <c r="H7" s="170" t="s">
        <v>131</v>
      </c>
      <c r="I7" s="169" t="s">
        <v>132</v>
      </c>
      <c r="J7" s="201"/>
      <c r="K7" s="201"/>
      <c r="L7" s="202"/>
      <c r="M7" s="201"/>
      <c r="N7" s="201"/>
      <c r="O7" s="201"/>
      <c r="P7" s="169" t="s">
        <v>61</v>
      </c>
      <c r="Q7" s="169" t="s">
        <v>131</v>
      </c>
      <c r="R7" s="169" t="s">
        <v>132</v>
      </c>
      <c r="S7" s="201"/>
      <c r="T7" s="201"/>
      <c r="U7" s="202"/>
      <c r="V7" s="201"/>
      <c r="W7" s="201"/>
      <c r="X7" s="201"/>
      <c r="Y7" s="169" t="s">
        <v>61</v>
      </c>
      <c r="Z7" s="169" t="s">
        <v>131</v>
      </c>
      <c r="AA7" s="169" t="s">
        <v>132</v>
      </c>
      <c r="AB7" s="201"/>
      <c r="AC7" s="201"/>
    </row>
    <row r="8" spans="1:29" s="22" customFormat="1" ht="18.75" customHeight="1">
      <c r="A8" s="171"/>
      <c r="B8" s="172" t="s">
        <v>53</v>
      </c>
      <c r="C8" s="173">
        <v>26</v>
      </c>
      <c r="D8" s="173">
        <v>26</v>
      </c>
      <c r="E8" s="173">
        <v>0</v>
      </c>
      <c r="F8" s="173">
        <v>2</v>
      </c>
      <c r="G8" s="173">
        <v>24</v>
      </c>
      <c r="H8" s="173">
        <v>0</v>
      </c>
      <c r="I8" s="173">
        <v>24</v>
      </c>
      <c r="J8" s="173">
        <v>0</v>
      </c>
      <c r="K8" s="173">
        <v>0</v>
      </c>
      <c r="L8" s="174">
        <f>M8+S8+T8</f>
        <v>22.2</v>
      </c>
      <c r="M8" s="174">
        <f>N8+O8+P8</f>
        <v>22.2</v>
      </c>
      <c r="N8" s="174">
        <v>0</v>
      </c>
      <c r="O8" s="174">
        <v>1</v>
      </c>
      <c r="P8" s="174">
        <f>Q8+R8</f>
        <v>21.2</v>
      </c>
      <c r="Q8" s="174">
        <v>0</v>
      </c>
      <c r="R8" s="174">
        <v>21.2</v>
      </c>
      <c r="S8" s="175"/>
      <c r="T8" s="175"/>
      <c r="U8" s="175">
        <f aca="true" t="shared" si="0" ref="U8:V10">L8-C8</f>
        <v>-3.8000000000000007</v>
      </c>
      <c r="V8" s="175">
        <f t="shared" si="0"/>
        <v>-3.8000000000000007</v>
      </c>
      <c r="W8" s="175"/>
      <c r="X8" s="175">
        <f aca="true" t="shared" si="1" ref="X8:Y10">O8-F8</f>
        <v>-1</v>
      </c>
      <c r="Y8" s="175">
        <f t="shared" si="1"/>
        <v>-2.8000000000000007</v>
      </c>
      <c r="Z8" s="175">
        <f>Q8-H8</f>
        <v>0</v>
      </c>
      <c r="AA8" s="175">
        <f>R8-I8</f>
        <v>-2.8000000000000007</v>
      </c>
      <c r="AB8" s="175">
        <f>S8-J8</f>
        <v>0</v>
      </c>
      <c r="AC8" s="175">
        <f>T8-K8</f>
        <v>0</v>
      </c>
    </row>
    <row r="9" spans="1:29" s="22" customFormat="1" ht="18.75" customHeight="1">
      <c r="A9" s="171"/>
      <c r="B9" s="172" t="s">
        <v>286</v>
      </c>
      <c r="C9" s="173">
        <v>26</v>
      </c>
      <c r="D9" s="173">
        <v>26</v>
      </c>
      <c r="E9" s="173">
        <v>0</v>
      </c>
      <c r="F9" s="173">
        <v>2</v>
      </c>
      <c r="G9" s="173">
        <v>24</v>
      </c>
      <c r="H9" s="173">
        <v>0</v>
      </c>
      <c r="I9" s="173">
        <v>24</v>
      </c>
      <c r="J9" s="173">
        <v>0</v>
      </c>
      <c r="K9" s="173">
        <v>0</v>
      </c>
      <c r="L9" s="174">
        <f>M9+S9+T9</f>
        <v>22.2</v>
      </c>
      <c r="M9" s="174">
        <f>N9+O9+P9</f>
        <v>22.2</v>
      </c>
      <c r="N9" s="174">
        <v>0</v>
      </c>
      <c r="O9" s="174">
        <v>1</v>
      </c>
      <c r="P9" s="174">
        <f>Q9+R9</f>
        <v>21.2</v>
      </c>
      <c r="Q9" s="174">
        <v>0</v>
      </c>
      <c r="R9" s="174">
        <v>21.2</v>
      </c>
      <c r="S9" s="175"/>
      <c r="T9" s="175"/>
      <c r="U9" s="175">
        <f t="shared" si="0"/>
        <v>-3.8000000000000007</v>
      </c>
      <c r="V9" s="175">
        <f t="shared" si="0"/>
        <v>-3.8000000000000007</v>
      </c>
      <c r="W9" s="175"/>
      <c r="X9" s="175">
        <f t="shared" si="1"/>
        <v>-1</v>
      </c>
      <c r="Y9" s="175">
        <f t="shared" si="1"/>
        <v>-2.8000000000000007</v>
      </c>
      <c r="Z9" s="175"/>
      <c r="AA9" s="175">
        <f>R9-I9</f>
        <v>-2.8000000000000007</v>
      </c>
      <c r="AB9" s="175"/>
      <c r="AC9" s="175"/>
    </row>
    <row r="10" spans="1:29" s="22" customFormat="1" ht="29.25" customHeight="1">
      <c r="A10" s="171" t="s">
        <v>287</v>
      </c>
      <c r="B10" s="172" t="s">
        <v>288</v>
      </c>
      <c r="C10" s="173">
        <v>26</v>
      </c>
      <c r="D10" s="173">
        <v>26</v>
      </c>
      <c r="E10" s="173">
        <v>0</v>
      </c>
      <c r="F10" s="173">
        <v>2</v>
      </c>
      <c r="G10" s="173">
        <v>24</v>
      </c>
      <c r="H10" s="173">
        <v>0</v>
      </c>
      <c r="I10" s="173">
        <v>24</v>
      </c>
      <c r="J10" s="173">
        <v>0</v>
      </c>
      <c r="K10" s="173">
        <v>0</v>
      </c>
      <c r="L10" s="174">
        <f>M10+S10+T10</f>
        <v>22.2</v>
      </c>
      <c r="M10" s="174">
        <f>N10+O10+P10</f>
        <v>22.2</v>
      </c>
      <c r="N10" s="174">
        <v>0</v>
      </c>
      <c r="O10" s="174">
        <v>1</v>
      </c>
      <c r="P10" s="174">
        <f>Q10+R10</f>
        <v>21.2</v>
      </c>
      <c r="Q10" s="174">
        <v>0</v>
      </c>
      <c r="R10" s="174">
        <v>21.2</v>
      </c>
      <c r="S10" s="175"/>
      <c r="T10" s="175"/>
      <c r="U10" s="175">
        <f t="shared" si="0"/>
        <v>-3.8000000000000007</v>
      </c>
      <c r="V10" s="175">
        <f t="shared" si="0"/>
        <v>-3.8000000000000007</v>
      </c>
      <c r="W10" s="175"/>
      <c r="X10" s="175">
        <f t="shared" si="1"/>
        <v>-1</v>
      </c>
      <c r="Y10" s="175">
        <f t="shared" si="1"/>
        <v>-2.8000000000000007</v>
      </c>
      <c r="Z10" s="175"/>
      <c r="AA10" s="175">
        <f>R10-I10</f>
        <v>-2.8000000000000007</v>
      </c>
      <c r="AB10" s="175"/>
      <c r="AC10" s="175"/>
    </row>
    <row r="11" spans="1:29" s="22" customFormat="1" ht="18.75" customHeight="1">
      <c r="A11" s="176"/>
      <c r="B11" s="177"/>
      <c r="C11" s="178"/>
      <c r="D11" s="175"/>
      <c r="E11" s="175"/>
      <c r="F11" s="175"/>
      <c r="G11" s="178"/>
      <c r="H11" s="178"/>
      <c r="I11" s="178"/>
      <c r="J11" s="178"/>
      <c r="K11" s="178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</row>
  </sheetData>
  <sheetProtection/>
  <mergeCells count="32">
    <mergeCell ref="A1:T1"/>
    <mergeCell ref="A2:AC2"/>
    <mergeCell ref="A3:T3"/>
    <mergeCell ref="C4:K4"/>
    <mergeCell ref="L4:T4"/>
    <mergeCell ref="U4:AC4"/>
    <mergeCell ref="A4:A7"/>
    <mergeCell ref="B4:B7"/>
    <mergeCell ref="C5:C7"/>
    <mergeCell ref="K5:K7"/>
    <mergeCell ref="D5:I5"/>
    <mergeCell ref="M5:R5"/>
    <mergeCell ref="V5:AA5"/>
    <mergeCell ref="G6:I6"/>
    <mergeCell ref="P6:R6"/>
    <mergeCell ref="Y6:AA6"/>
    <mergeCell ref="D6:D7"/>
    <mergeCell ref="E6:E7"/>
    <mergeCell ref="F6:F7"/>
    <mergeCell ref="J5:J7"/>
    <mergeCell ref="AC5:AC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</mergeCells>
  <printOptions horizontalCentered="1"/>
  <pageMargins left="0" right="0.16" top="0.79" bottom="0.79" header="0.51" footer="0.51"/>
  <pageSetup fitToHeight="1000"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47"/>
  <sheetViews>
    <sheetView zoomScalePageLayoutView="0" workbookViewId="0" topLeftCell="A1">
      <selection activeCell="K10" sqref="K10"/>
    </sheetView>
  </sheetViews>
  <sheetFormatPr defaultColWidth="9" defaultRowHeight="11.25"/>
  <cols>
    <col min="1" max="1" width="10.83203125" style="0" customWidth="1"/>
    <col min="2" max="2" width="13.83203125" style="0" customWidth="1"/>
    <col min="3" max="3" width="18.33203125" style="0" customWidth="1"/>
    <col min="4" max="4" width="44.66015625" style="0" customWidth="1"/>
    <col min="5" max="5" width="22.33203125" style="0" customWidth="1"/>
  </cols>
  <sheetData>
    <row r="1" spans="1:17" ht="30" customHeight="1">
      <c r="A1" s="204" t="s">
        <v>133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</row>
    <row r="2" spans="1:26" ht="30" customHeight="1">
      <c r="A2" s="219" t="s">
        <v>275</v>
      </c>
      <c r="B2" s="220"/>
      <c r="C2" s="220"/>
      <c r="D2" s="220"/>
      <c r="E2" s="220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5" ht="15" customHeight="1">
      <c r="A3" s="221" t="s">
        <v>134</v>
      </c>
      <c r="B3" s="221"/>
      <c r="C3" s="221"/>
      <c r="D3" s="222" t="s">
        <v>396</v>
      </c>
      <c r="E3" s="221"/>
    </row>
    <row r="4" spans="1:5" ht="15" customHeight="1">
      <c r="A4" s="221" t="s">
        <v>135</v>
      </c>
      <c r="B4" s="221"/>
      <c r="C4" s="221"/>
      <c r="D4" s="222" t="s">
        <v>397</v>
      </c>
      <c r="E4" s="221"/>
    </row>
    <row r="5" spans="1:5" ht="15" customHeight="1">
      <c r="A5" s="214" t="s">
        <v>136</v>
      </c>
      <c r="B5" s="215"/>
      <c r="C5" s="215"/>
      <c r="D5" s="4" t="s">
        <v>137</v>
      </c>
      <c r="E5" s="1">
        <v>129</v>
      </c>
    </row>
    <row r="6" spans="1:5" ht="15" customHeight="1">
      <c r="A6" s="215"/>
      <c r="B6" s="215"/>
      <c r="C6" s="215"/>
      <c r="D6" s="5" t="s">
        <v>138</v>
      </c>
      <c r="E6" s="1">
        <v>129</v>
      </c>
    </row>
    <row r="7" spans="1:5" ht="15" customHeight="1">
      <c r="A7" s="215"/>
      <c r="B7" s="215"/>
      <c r="C7" s="215"/>
      <c r="D7" s="1" t="s">
        <v>139</v>
      </c>
      <c r="E7" s="1"/>
    </row>
    <row r="8" spans="1:5" ht="15" customHeight="1">
      <c r="A8" s="212" t="s">
        <v>140</v>
      </c>
      <c r="B8" s="216" t="s">
        <v>274</v>
      </c>
      <c r="C8" s="216"/>
      <c r="D8" s="216"/>
      <c r="E8" s="216"/>
    </row>
    <row r="9" spans="1:5" ht="34.5" customHeight="1">
      <c r="A9" s="213"/>
      <c r="B9" s="217" t="s">
        <v>401</v>
      </c>
      <c r="C9" s="218"/>
      <c r="D9" s="218"/>
      <c r="E9" s="218"/>
    </row>
    <row r="10" spans="1:5" ht="112.5" customHeight="1">
      <c r="A10" s="213"/>
      <c r="B10" s="218"/>
      <c r="C10" s="218"/>
      <c r="D10" s="218"/>
      <c r="E10" s="218"/>
    </row>
    <row r="11" spans="1:5" ht="30" customHeight="1">
      <c r="A11" s="212" t="s">
        <v>142</v>
      </c>
      <c r="B11" s="2" t="s">
        <v>143</v>
      </c>
      <c r="C11" s="3" t="s">
        <v>144</v>
      </c>
      <c r="D11" s="1" t="s">
        <v>145</v>
      </c>
      <c r="E11" s="1" t="s">
        <v>146</v>
      </c>
    </row>
    <row r="12" spans="1:5" ht="15" customHeight="1">
      <c r="A12" s="213"/>
      <c r="B12" s="213" t="s">
        <v>147</v>
      </c>
      <c r="C12" s="3" t="s">
        <v>148</v>
      </c>
      <c r="D12" s="162" t="s">
        <v>411</v>
      </c>
      <c r="E12" s="163" t="s">
        <v>423</v>
      </c>
    </row>
    <row r="13" spans="1:5" ht="15" customHeight="1">
      <c r="A13" s="213"/>
      <c r="B13" s="213"/>
      <c r="C13" s="2" t="s">
        <v>152</v>
      </c>
      <c r="D13" s="162" t="s">
        <v>412</v>
      </c>
      <c r="E13" s="164">
        <v>1</v>
      </c>
    </row>
    <row r="14" spans="1:5" ht="15" customHeight="1">
      <c r="A14" s="213"/>
      <c r="B14" s="213"/>
      <c r="C14" s="2" t="s">
        <v>153</v>
      </c>
      <c r="D14" s="162" t="s">
        <v>414</v>
      </c>
      <c r="E14" s="163" t="s">
        <v>424</v>
      </c>
    </row>
    <row r="15" spans="1:5" ht="15" customHeight="1">
      <c r="A15" s="213"/>
      <c r="B15" s="213"/>
      <c r="C15" s="2" t="s">
        <v>154</v>
      </c>
      <c r="D15" s="162" t="s">
        <v>416</v>
      </c>
      <c r="E15" s="163" t="s">
        <v>398</v>
      </c>
    </row>
    <row r="16" spans="1:5" ht="15" customHeight="1">
      <c r="A16" s="213"/>
      <c r="B16" s="212" t="s">
        <v>155</v>
      </c>
      <c r="C16" s="2" t="s">
        <v>156</v>
      </c>
      <c r="D16" s="162" t="s">
        <v>418</v>
      </c>
      <c r="E16" s="163" t="s">
        <v>425</v>
      </c>
    </row>
    <row r="17" spans="1:5" ht="15" customHeight="1">
      <c r="A17" s="213"/>
      <c r="B17" s="212"/>
      <c r="C17" s="2" t="s">
        <v>157</v>
      </c>
      <c r="D17" s="162" t="s">
        <v>420</v>
      </c>
      <c r="E17" s="165">
        <v>1</v>
      </c>
    </row>
    <row r="18" spans="1:5" ht="15" customHeight="1">
      <c r="A18" s="213"/>
      <c r="B18" s="212"/>
      <c r="C18" s="2" t="s">
        <v>158</v>
      </c>
      <c r="D18" s="7"/>
      <c r="E18" s="8"/>
    </row>
    <row r="19" spans="1:5" ht="15" customHeight="1">
      <c r="A19" s="213"/>
      <c r="B19" s="212"/>
      <c r="C19" s="2" t="s">
        <v>159</v>
      </c>
      <c r="D19" s="7"/>
      <c r="E19" s="8"/>
    </row>
    <row r="20" spans="1:5" ht="58.5" customHeight="1">
      <c r="A20" s="213"/>
      <c r="B20" s="100" t="s">
        <v>160</v>
      </c>
      <c r="C20" s="2" t="s">
        <v>161</v>
      </c>
      <c r="D20" s="166" t="s">
        <v>426</v>
      </c>
      <c r="E20" s="167">
        <v>1</v>
      </c>
    </row>
    <row r="21" spans="1:5" ht="12" customHeight="1">
      <c r="A21" s="98"/>
      <c r="B21" s="98"/>
      <c r="C21" s="98"/>
      <c r="D21" s="98"/>
      <c r="E21" s="98"/>
    </row>
    <row r="22" spans="1:5" ht="12" customHeight="1">
      <c r="A22" s="99"/>
      <c r="B22" s="99"/>
      <c r="C22" s="99"/>
      <c r="D22" s="99"/>
      <c r="E22" s="99"/>
    </row>
    <row r="23" spans="1:5" ht="12" customHeight="1">
      <c r="A23" s="99"/>
      <c r="B23" s="99"/>
      <c r="C23" s="99"/>
      <c r="D23" s="99"/>
      <c r="E23" s="99"/>
    </row>
    <row r="24" spans="1:5" ht="12" customHeight="1">
      <c r="A24" s="99"/>
      <c r="B24" s="99"/>
      <c r="C24" s="99"/>
      <c r="D24" s="99"/>
      <c r="E24" s="99"/>
    </row>
    <row r="25" spans="1:5" ht="30" customHeight="1">
      <c r="A25" s="99"/>
      <c r="B25" s="99"/>
      <c r="C25" s="99"/>
      <c r="D25" s="99"/>
      <c r="E25" s="99"/>
    </row>
    <row r="26" spans="1:5" ht="30" customHeight="1">
      <c r="A26" s="14"/>
      <c r="B26" s="14"/>
      <c r="C26" s="15"/>
      <c r="D26" s="14"/>
      <c r="E26" s="14"/>
    </row>
    <row r="27" spans="1:5" ht="30" customHeight="1">
      <c r="A27" s="14"/>
      <c r="B27" s="14"/>
      <c r="C27" s="15"/>
      <c r="D27" s="14"/>
      <c r="E27" s="14"/>
    </row>
    <row r="28" spans="1:5" ht="30" customHeight="1">
      <c r="A28" s="14"/>
      <c r="B28" s="14"/>
      <c r="C28" s="15"/>
      <c r="D28" s="14"/>
      <c r="E28" s="14"/>
    </row>
    <row r="29" spans="1:5" ht="30" customHeight="1">
      <c r="A29" s="14"/>
      <c r="B29" s="14"/>
      <c r="C29" s="15"/>
      <c r="D29" s="14"/>
      <c r="E29" s="14"/>
    </row>
    <row r="30" spans="1:5" ht="30" customHeight="1">
      <c r="A30" s="14"/>
      <c r="B30" s="14"/>
      <c r="C30" s="15"/>
      <c r="D30" s="14"/>
      <c r="E30" s="14"/>
    </row>
    <row r="31" spans="1:5" ht="30" customHeight="1">
      <c r="A31" s="14"/>
      <c r="B31" s="14"/>
      <c r="C31" s="16"/>
      <c r="D31" s="14"/>
      <c r="E31" s="14"/>
    </row>
    <row r="32" spans="1:5" ht="30" customHeight="1">
      <c r="A32" s="14"/>
      <c r="B32" s="14"/>
      <c r="C32" s="16"/>
      <c r="D32" s="14"/>
      <c r="E32" s="14"/>
    </row>
    <row r="33" spans="1:5" ht="30" customHeight="1">
      <c r="A33" s="14"/>
      <c r="B33" s="14"/>
      <c r="C33" s="16"/>
      <c r="D33" s="14"/>
      <c r="E33" s="14"/>
    </row>
    <row r="34" spans="1:5" ht="30" customHeight="1">
      <c r="A34" s="14"/>
      <c r="B34" s="14"/>
      <c r="C34" s="16"/>
      <c r="D34" s="14"/>
      <c r="E34" s="14"/>
    </row>
    <row r="35" spans="1:5" ht="30" customHeight="1">
      <c r="A35" s="14"/>
      <c r="B35" s="14"/>
      <c r="C35" s="16"/>
      <c r="D35" s="14"/>
      <c r="E35" s="14"/>
    </row>
    <row r="36" spans="1:5" ht="30" customHeight="1">
      <c r="A36" s="14"/>
      <c r="B36" s="14"/>
      <c r="C36" s="16"/>
      <c r="D36" s="14"/>
      <c r="E36" s="14"/>
    </row>
    <row r="37" spans="1:5" ht="30" customHeight="1">
      <c r="A37" s="14"/>
      <c r="B37" s="14"/>
      <c r="C37" s="16"/>
      <c r="D37" s="14"/>
      <c r="E37" s="14"/>
    </row>
    <row r="38" spans="1:5" ht="30" customHeight="1">
      <c r="A38" s="14"/>
      <c r="B38" s="14"/>
      <c r="C38" s="16"/>
      <c r="D38" s="14"/>
      <c r="E38" s="14"/>
    </row>
    <row r="39" spans="1:5" ht="30" customHeight="1">
      <c r="A39" s="14"/>
      <c r="B39" s="14"/>
      <c r="C39" s="16"/>
      <c r="D39" s="14"/>
      <c r="E39" s="14"/>
    </row>
    <row r="40" spans="1:5" ht="11.25">
      <c r="A40" s="14"/>
      <c r="B40" s="14"/>
      <c r="C40" s="14"/>
      <c r="D40" s="14"/>
      <c r="E40" s="14"/>
    </row>
    <row r="41" spans="1:5" ht="11.25">
      <c r="A41" s="14"/>
      <c r="B41" s="14"/>
      <c r="C41" s="14"/>
      <c r="D41" s="14"/>
      <c r="E41" s="14"/>
    </row>
    <row r="42" spans="1:5" ht="11.25">
      <c r="A42" s="14"/>
      <c r="B42" s="14"/>
      <c r="C42" s="14"/>
      <c r="D42" s="14"/>
      <c r="E42" s="14"/>
    </row>
    <row r="43" spans="1:5" ht="11.25">
      <c r="A43" s="14"/>
      <c r="B43" s="14"/>
      <c r="C43" s="14"/>
      <c r="D43" s="14"/>
      <c r="E43" s="14"/>
    </row>
    <row r="44" spans="1:5" ht="11.25">
      <c r="A44" s="14"/>
      <c r="B44" s="14"/>
      <c r="C44" s="14"/>
      <c r="D44" s="14"/>
      <c r="E44" s="14"/>
    </row>
    <row r="45" spans="1:5" ht="11.25">
      <c r="A45" s="14"/>
      <c r="B45" s="14"/>
      <c r="C45" s="14"/>
      <c r="D45" s="14"/>
      <c r="E45" s="14"/>
    </row>
    <row r="46" spans="1:5" ht="11.25">
      <c r="A46" s="14"/>
      <c r="B46" s="14"/>
      <c r="C46" s="14"/>
      <c r="D46" s="14"/>
      <c r="E46" s="14"/>
    </row>
    <row r="47" spans="1:5" ht="11.25">
      <c r="A47" s="14"/>
      <c r="B47" s="14"/>
      <c r="C47" s="14"/>
      <c r="D47" s="14"/>
      <c r="E47" s="14"/>
    </row>
  </sheetData>
  <sheetProtection/>
  <mergeCells count="13">
    <mergeCell ref="A1:Q1"/>
    <mergeCell ref="A2:E2"/>
    <mergeCell ref="A3:C3"/>
    <mergeCell ref="D3:E3"/>
    <mergeCell ref="A4:C4"/>
    <mergeCell ref="D4:E4"/>
    <mergeCell ref="A11:A20"/>
    <mergeCell ref="B12:B15"/>
    <mergeCell ref="B16:B19"/>
    <mergeCell ref="A5:C7"/>
    <mergeCell ref="A8:A10"/>
    <mergeCell ref="B8:E8"/>
    <mergeCell ref="B9:E10"/>
  </mergeCells>
  <printOptions horizontalCentered="1"/>
  <pageMargins left="0.52" right="0.18" top="0.49" bottom="0.48" header="0.31" footer="0.31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20"/>
  <sheetViews>
    <sheetView zoomScalePageLayoutView="0" workbookViewId="0" topLeftCell="A1">
      <selection activeCell="M15" sqref="M15"/>
    </sheetView>
  </sheetViews>
  <sheetFormatPr defaultColWidth="9" defaultRowHeight="11.25"/>
  <cols>
    <col min="1" max="3" width="10.83203125" style="0" customWidth="1"/>
    <col min="4" max="5" width="17.83203125" style="0" customWidth="1"/>
    <col min="6" max="8" width="10.83203125" style="0" customWidth="1"/>
  </cols>
  <sheetData>
    <row r="1" spans="1:20" ht="30" customHeight="1">
      <c r="A1" s="203" t="s">
        <v>162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</row>
    <row r="2" spans="1:29" s="18" customFormat="1" ht="30" customHeight="1">
      <c r="A2" s="219" t="s">
        <v>276</v>
      </c>
      <c r="B2" s="220"/>
      <c r="C2" s="220"/>
      <c r="D2" s="220"/>
      <c r="E2" s="220"/>
      <c r="F2" s="220"/>
      <c r="G2" s="220"/>
      <c r="H2" s="220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</row>
    <row r="3" spans="1:8" s="18" customFormat="1" ht="15" customHeight="1">
      <c r="A3" s="221" t="s">
        <v>163</v>
      </c>
      <c r="B3" s="221"/>
      <c r="C3" s="221"/>
      <c r="D3" s="222" t="s">
        <v>402</v>
      </c>
      <c r="E3" s="221"/>
      <c r="F3" s="221"/>
      <c r="G3" s="221"/>
      <c r="H3" s="221"/>
    </row>
    <row r="4" spans="1:8" s="18" customFormat="1" ht="15" customHeight="1">
      <c r="A4" s="212" t="s">
        <v>164</v>
      </c>
      <c r="B4" s="221" t="s">
        <v>165</v>
      </c>
      <c r="C4" s="221"/>
      <c r="D4" s="221" t="s">
        <v>166</v>
      </c>
      <c r="E4" s="221"/>
      <c r="F4" s="221" t="s">
        <v>167</v>
      </c>
      <c r="G4" s="221"/>
      <c r="H4" s="221"/>
    </row>
    <row r="5" spans="1:8" s="18" customFormat="1" ht="15" customHeight="1">
      <c r="A5" s="213"/>
      <c r="B5" s="221"/>
      <c r="C5" s="221"/>
      <c r="D5" s="221"/>
      <c r="E5" s="221"/>
      <c r="F5" s="1" t="s">
        <v>168</v>
      </c>
      <c r="G5" s="1" t="s">
        <v>169</v>
      </c>
      <c r="H5" s="1" t="s">
        <v>170</v>
      </c>
    </row>
    <row r="6" spans="1:8" ht="15" customHeight="1">
      <c r="A6" s="213"/>
      <c r="B6" s="221" t="s">
        <v>171</v>
      </c>
      <c r="C6" s="221"/>
      <c r="D6" s="222" t="s">
        <v>403</v>
      </c>
      <c r="E6" s="221"/>
      <c r="F6" s="138">
        <v>544.9</v>
      </c>
      <c r="G6" s="138">
        <v>544.9</v>
      </c>
      <c r="H6" s="19"/>
    </row>
    <row r="7" spans="1:8" ht="15" customHeight="1">
      <c r="A7" s="213"/>
      <c r="B7" s="221" t="s">
        <v>172</v>
      </c>
      <c r="C7" s="221"/>
      <c r="D7" s="222" t="s">
        <v>404</v>
      </c>
      <c r="E7" s="221"/>
      <c r="F7" s="138">
        <v>40</v>
      </c>
      <c r="G7" s="138">
        <v>40</v>
      </c>
      <c r="H7" s="19"/>
    </row>
    <row r="8" spans="1:8" ht="15" customHeight="1">
      <c r="A8" s="213"/>
      <c r="B8" s="221" t="s">
        <v>173</v>
      </c>
      <c r="C8" s="221"/>
      <c r="D8" s="222" t="s">
        <v>405</v>
      </c>
      <c r="E8" s="221"/>
      <c r="F8" s="138">
        <v>50</v>
      </c>
      <c r="G8" s="138">
        <v>50</v>
      </c>
      <c r="H8" s="19"/>
    </row>
    <row r="9" spans="1:8" ht="15" customHeight="1">
      <c r="A9" s="213"/>
      <c r="B9" s="222" t="s">
        <v>408</v>
      </c>
      <c r="C9" s="221"/>
      <c r="D9" s="243" t="s">
        <v>406</v>
      </c>
      <c r="E9" s="244"/>
      <c r="F9" s="138">
        <v>8</v>
      </c>
      <c r="G9" s="138">
        <v>8</v>
      </c>
      <c r="H9" s="19"/>
    </row>
    <row r="10" spans="1:8" ht="15" customHeight="1">
      <c r="A10" s="213"/>
      <c r="B10" s="222" t="s">
        <v>409</v>
      </c>
      <c r="C10" s="221"/>
      <c r="D10" s="243" t="s">
        <v>407</v>
      </c>
      <c r="E10" s="244"/>
      <c r="F10" s="138">
        <v>31</v>
      </c>
      <c r="G10" s="138">
        <v>31</v>
      </c>
      <c r="H10" s="19"/>
    </row>
    <row r="11" spans="1:8" ht="15" customHeight="1">
      <c r="A11" s="213"/>
      <c r="B11" s="221" t="s">
        <v>174</v>
      </c>
      <c r="C11" s="221"/>
      <c r="D11" s="221"/>
      <c r="E11" s="221"/>
      <c r="F11" s="138">
        <v>673.9</v>
      </c>
      <c r="G11" s="138">
        <v>673.9</v>
      </c>
      <c r="H11" s="19"/>
    </row>
    <row r="12" spans="1:8" ht="129" customHeight="1">
      <c r="A12" s="20" t="s">
        <v>175</v>
      </c>
      <c r="B12" s="240" t="s">
        <v>410</v>
      </c>
      <c r="C12" s="241"/>
      <c r="D12" s="241"/>
      <c r="E12" s="241"/>
      <c r="F12" s="241"/>
      <c r="G12" s="241"/>
      <c r="H12" s="242"/>
    </row>
    <row r="13" spans="1:8" ht="15" customHeight="1">
      <c r="A13" s="212" t="s">
        <v>176</v>
      </c>
      <c r="B13" s="21" t="s">
        <v>143</v>
      </c>
      <c r="C13" s="21" t="s">
        <v>144</v>
      </c>
      <c r="D13" s="223"/>
      <c r="E13" s="221"/>
      <c r="F13" s="221"/>
      <c r="G13" s="223" t="s">
        <v>146</v>
      </c>
      <c r="H13" s="221"/>
    </row>
    <row r="14" spans="1:8" ht="15" customHeight="1">
      <c r="A14" s="213"/>
      <c r="B14" s="223" t="s">
        <v>147</v>
      </c>
      <c r="C14" s="6" t="s">
        <v>148</v>
      </c>
      <c r="D14" s="231" t="s">
        <v>400</v>
      </c>
      <c r="E14" s="232"/>
      <c r="F14" s="232"/>
      <c r="G14" s="239" t="s">
        <v>423</v>
      </c>
      <c r="H14" s="221"/>
    </row>
    <row r="15" spans="1:8" ht="15" customHeight="1">
      <c r="A15" s="213"/>
      <c r="B15" s="221"/>
      <c r="C15" s="6" t="s">
        <v>152</v>
      </c>
      <c r="D15" s="231" t="s">
        <v>413</v>
      </c>
      <c r="E15" s="232"/>
      <c r="F15" s="232"/>
      <c r="G15" s="238">
        <v>1</v>
      </c>
      <c r="H15" s="221"/>
    </row>
    <row r="16" spans="1:8" ht="15" customHeight="1">
      <c r="A16" s="213"/>
      <c r="B16" s="221"/>
      <c r="C16" s="6" t="s">
        <v>153</v>
      </c>
      <c r="D16" s="231" t="s">
        <v>415</v>
      </c>
      <c r="E16" s="232"/>
      <c r="F16" s="232"/>
      <c r="G16" s="239" t="s">
        <v>424</v>
      </c>
      <c r="H16" s="221"/>
    </row>
    <row r="17" spans="1:8" ht="15" customHeight="1">
      <c r="A17" s="213"/>
      <c r="B17" s="221"/>
      <c r="C17" s="6" t="s">
        <v>154</v>
      </c>
      <c r="D17" s="231" t="s">
        <v>417</v>
      </c>
      <c r="E17" s="232"/>
      <c r="F17" s="232"/>
      <c r="G17" s="239" t="s">
        <v>427</v>
      </c>
      <c r="H17" s="221"/>
    </row>
    <row r="18" spans="1:8" ht="15" customHeight="1">
      <c r="A18" s="213"/>
      <c r="B18" s="227" t="s">
        <v>155</v>
      </c>
      <c r="C18" s="229" t="s">
        <v>177</v>
      </c>
      <c r="D18" s="224" t="s">
        <v>419</v>
      </c>
      <c r="E18" s="225"/>
      <c r="F18" s="226"/>
      <c r="G18" s="233" t="s">
        <v>399</v>
      </c>
      <c r="H18" s="234"/>
    </row>
    <row r="19" spans="1:8" ht="15" customHeight="1">
      <c r="A19" s="213"/>
      <c r="B19" s="228"/>
      <c r="C19" s="230"/>
      <c r="D19" s="224" t="s">
        <v>421</v>
      </c>
      <c r="E19" s="225"/>
      <c r="F19" s="226"/>
      <c r="G19" s="238">
        <v>1</v>
      </c>
      <c r="H19" s="221"/>
    </row>
    <row r="20" spans="1:8" ht="28.5" customHeight="1">
      <c r="A20" s="213"/>
      <c r="B20" s="6" t="s">
        <v>160</v>
      </c>
      <c r="C20" s="2" t="s">
        <v>161</v>
      </c>
      <c r="D20" s="235" t="s">
        <v>422</v>
      </c>
      <c r="E20" s="236"/>
      <c r="F20" s="237"/>
      <c r="G20" s="238">
        <v>1</v>
      </c>
      <c r="H20" s="221"/>
    </row>
  </sheetData>
  <sheetProtection/>
  <mergeCells count="40">
    <mergeCell ref="B6:C6"/>
    <mergeCell ref="D6:E6"/>
    <mergeCell ref="A4:A11"/>
    <mergeCell ref="B4:C5"/>
    <mergeCell ref="D4:E5"/>
    <mergeCell ref="B7:C7"/>
    <mergeCell ref="D7:E7"/>
    <mergeCell ref="B8:C8"/>
    <mergeCell ref="A1:T1"/>
    <mergeCell ref="A2:H2"/>
    <mergeCell ref="A3:C3"/>
    <mergeCell ref="D3:H3"/>
    <mergeCell ref="F4:H4"/>
    <mergeCell ref="D8:E8"/>
    <mergeCell ref="B9:C9"/>
    <mergeCell ref="G16:H16"/>
    <mergeCell ref="D15:F15"/>
    <mergeCell ref="G15:H15"/>
    <mergeCell ref="B11:E11"/>
    <mergeCell ref="B12:H12"/>
    <mergeCell ref="D13:F13"/>
    <mergeCell ref="G13:H13"/>
    <mergeCell ref="D14:F14"/>
    <mergeCell ref="G14:H14"/>
    <mergeCell ref="B10:C10"/>
    <mergeCell ref="D9:E9"/>
    <mergeCell ref="D10:E10"/>
    <mergeCell ref="G18:H18"/>
    <mergeCell ref="D20:F20"/>
    <mergeCell ref="G20:H20"/>
    <mergeCell ref="G19:H19"/>
    <mergeCell ref="D17:F17"/>
    <mergeCell ref="G17:H17"/>
    <mergeCell ref="A13:A20"/>
    <mergeCell ref="B14:B17"/>
    <mergeCell ref="D18:F18"/>
    <mergeCell ref="D19:F19"/>
    <mergeCell ref="B18:B19"/>
    <mergeCell ref="C18:C19"/>
    <mergeCell ref="D16:F16"/>
  </mergeCells>
  <printOptions horizontalCentered="1"/>
  <pageMargins left="0.9" right="0.71" top="0.75" bottom="0.75" header="0.31" footer="0.31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68"/>
  <sheetViews>
    <sheetView zoomScalePageLayoutView="0" workbookViewId="0" topLeftCell="A1">
      <selection activeCell="D20" sqref="D20"/>
    </sheetView>
  </sheetViews>
  <sheetFormatPr defaultColWidth="9" defaultRowHeight="11.25"/>
  <cols>
    <col min="1" max="1" width="11.5" style="0" customWidth="1"/>
    <col min="2" max="2" width="12.16015625" style="0" customWidth="1"/>
    <col min="3" max="3" width="13.83203125" style="0" customWidth="1"/>
    <col min="4" max="4" width="39.5" style="0" customWidth="1"/>
    <col min="5" max="5" width="34" style="0" customWidth="1"/>
  </cols>
  <sheetData>
    <row r="1" spans="1:17" ht="30" customHeight="1">
      <c r="A1" s="204" t="s">
        <v>178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</row>
    <row r="2" spans="1:26" ht="30" customHeight="1">
      <c r="A2" s="219" t="s">
        <v>277</v>
      </c>
      <c r="B2" s="220"/>
      <c r="C2" s="220"/>
      <c r="D2" s="220"/>
      <c r="E2" s="220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5" ht="15" customHeight="1">
      <c r="A3" s="221" t="s">
        <v>134</v>
      </c>
      <c r="B3" s="221"/>
      <c r="C3" s="221"/>
      <c r="D3" s="221"/>
      <c r="E3" s="221"/>
    </row>
    <row r="4" spans="1:5" ht="15" customHeight="1">
      <c r="A4" s="221" t="s">
        <v>135</v>
      </c>
      <c r="B4" s="221"/>
      <c r="C4" s="221"/>
      <c r="D4" s="221"/>
      <c r="E4" s="221"/>
    </row>
    <row r="5" spans="1:5" ht="15" customHeight="1">
      <c r="A5" s="214" t="s">
        <v>136</v>
      </c>
      <c r="B5" s="215"/>
      <c r="C5" s="215"/>
      <c r="D5" s="4" t="s">
        <v>137</v>
      </c>
      <c r="E5" s="1"/>
    </row>
    <row r="6" spans="1:5" ht="15" customHeight="1">
      <c r="A6" s="215"/>
      <c r="B6" s="215"/>
      <c r="C6" s="215"/>
      <c r="D6" s="5" t="s">
        <v>138</v>
      </c>
      <c r="E6" s="1"/>
    </row>
    <row r="7" spans="1:5" ht="15" customHeight="1">
      <c r="A7" s="215"/>
      <c r="B7" s="215"/>
      <c r="C7" s="215"/>
      <c r="D7" s="1" t="s">
        <v>139</v>
      </c>
      <c r="E7" s="1"/>
    </row>
    <row r="8" spans="1:5" ht="15" customHeight="1">
      <c r="A8" s="212" t="s">
        <v>140</v>
      </c>
      <c r="B8" s="216" t="s">
        <v>274</v>
      </c>
      <c r="C8" s="221"/>
      <c r="D8" s="221"/>
      <c r="E8" s="221"/>
    </row>
    <row r="9" spans="1:5" ht="34.5" customHeight="1">
      <c r="A9" s="213"/>
      <c r="B9" s="247" t="s">
        <v>141</v>
      </c>
      <c r="C9" s="248"/>
      <c r="D9" s="248"/>
      <c r="E9" s="249"/>
    </row>
    <row r="10" spans="1:5" ht="34.5" customHeight="1">
      <c r="A10" s="213"/>
      <c r="B10" s="250"/>
      <c r="C10" s="251"/>
      <c r="D10" s="251"/>
      <c r="E10" s="252"/>
    </row>
    <row r="11" spans="1:5" ht="30" customHeight="1">
      <c r="A11" s="253" t="s">
        <v>142</v>
      </c>
      <c r="B11" s="2" t="s">
        <v>143</v>
      </c>
      <c r="C11" s="3" t="s">
        <v>144</v>
      </c>
      <c r="D11" s="1" t="s">
        <v>145</v>
      </c>
      <c r="E11" s="1" t="s">
        <v>146</v>
      </c>
    </row>
    <row r="12" spans="1:5" ht="15" customHeight="1">
      <c r="A12" s="254"/>
      <c r="B12" s="256" t="s">
        <v>147</v>
      </c>
      <c r="C12" s="259" t="s">
        <v>148</v>
      </c>
      <c r="D12" s="7" t="s">
        <v>149</v>
      </c>
      <c r="E12" s="8"/>
    </row>
    <row r="13" spans="1:5" ht="15" customHeight="1">
      <c r="A13" s="254"/>
      <c r="B13" s="254"/>
      <c r="C13" s="245"/>
      <c r="D13" s="7" t="s">
        <v>150</v>
      </c>
      <c r="E13" s="8"/>
    </row>
    <row r="14" spans="1:5" ht="15" customHeight="1">
      <c r="A14" s="254"/>
      <c r="B14" s="254"/>
      <c r="C14" s="246"/>
      <c r="D14" s="7" t="s">
        <v>151</v>
      </c>
      <c r="E14" s="8"/>
    </row>
    <row r="15" spans="1:5" ht="15" customHeight="1">
      <c r="A15" s="254"/>
      <c r="B15" s="254"/>
      <c r="C15" s="229" t="s">
        <v>152</v>
      </c>
      <c r="D15" s="7" t="s">
        <v>149</v>
      </c>
      <c r="E15" s="8"/>
    </row>
    <row r="16" spans="1:5" ht="15" customHeight="1">
      <c r="A16" s="254"/>
      <c r="B16" s="254"/>
      <c r="C16" s="260"/>
      <c r="D16" s="7" t="s">
        <v>150</v>
      </c>
      <c r="E16" s="8"/>
    </row>
    <row r="17" spans="1:5" ht="15" customHeight="1">
      <c r="A17" s="254"/>
      <c r="B17" s="254"/>
      <c r="C17" s="230"/>
      <c r="D17" s="7" t="s">
        <v>151</v>
      </c>
      <c r="E17" s="8"/>
    </row>
    <row r="18" spans="1:5" ht="15" customHeight="1">
      <c r="A18" s="254"/>
      <c r="B18" s="254"/>
      <c r="C18" s="229" t="s">
        <v>153</v>
      </c>
      <c r="D18" s="7" t="s">
        <v>149</v>
      </c>
      <c r="E18" s="8"/>
    </row>
    <row r="19" spans="1:5" ht="15" customHeight="1">
      <c r="A19" s="254"/>
      <c r="B19" s="254"/>
      <c r="C19" s="245"/>
      <c r="D19" s="7" t="s">
        <v>150</v>
      </c>
      <c r="E19" s="8"/>
    </row>
    <row r="20" spans="1:5" ht="15" customHeight="1">
      <c r="A20" s="254"/>
      <c r="B20" s="254"/>
      <c r="C20" s="246"/>
      <c r="D20" s="7" t="s">
        <v>151</v>
      </c>
      <c r="E20" s="8"/>
    </row>
    <row r="21" spans="1:5" ht="15" customHeight="1">
      <c r="A21" s="254"/>
      <c r="B21" s="254"/>
      <c r="C21" s="229" t="s">
        <v>154</v>
      </c>
      <c r="D21" s="7" t="s">
        <v>149</v>
      </c>
      <c r="E21" s="8"/>
    </row>
    <row r="22" spans="1:5" ht="15" customHeight="1">
      <c r="A22" s="254"/>
      <c r="B22" s="254"/>
      <c r="C22" s="245"/>
      <c r="D22" s="7" t="s">
        <v>150</v>
      </c>
      <c r="E22" s="8"/>
    </row>
    <row r="23" spans="1:5" ht="15" customHeight="1">
      <c r="A23" s="254"/>
      <c r="B23" s="254"/>
      <c r="C23" s="246"/>
      <c r="D23" s="7" t="s">
        <v>151</v>
      </c>
      <c r="E23" s="8"/>
    </row>
    <row r="24" spans="1:5" ht="15" customHeight="1">
      <c r="A24" s="254"/>
      <c r="B24" s="254"/>
      <c r="C24" s="9" t="s">
        <v>151</v>
      </c>
      <c r="D24" s="7"/>
      <c r="E24" s="8"/>
    </row>
    <row r="25" spans="1:5" ht="15" customHeight="1">
      <c r="A25" s="254"/>
      <c r="B25" s="257" t="s">
        <v>155</v>
      </c>
      <c r="C25" s="229" t="s">
        <v>156</v>
      </c>
      <c r="D25" s="7" t="s">
        <v>149</v>
      </c>
      <c r="E25" s="8"/>
    </row>
    <row r="26" spans="1:5" ht="15" customHeight="1">
      <c r="A26" s="254"/>
      <c r="B26" s="257"/>
      <c r="C26" s="245"/>
      <c r="D26" s="7" t="s">
        <v>150</v>
      </c>
      <c r="E26" s="8"/>
    </row>
    <row r="27" spans="1:5" ht="15" customHeight="1">
      <c r="A27" s="254"/>
      <c r="B27" s="257"/>
      <c r="C27" s="246"/>
      <c r="D27" s="7" t="s">
        <v>151</v>
      </c>
      <c r="E27" s="8"/>
    </row>
    <row r="28" spans="1:5" ht="15" customHeight="1">
      <c r="A28" s="254"/>
      <c r="B28" s="257"/>
      <c r="C28" s="229" t="s">
        <v>157</v>
      </c>
      <c r="D28" s="7" t="s">
        <v>149</v>
      </c>
      <c r="E28" s="8"/>
    </row>
    <row r="29" spans="1:5" ht="15" customHeight="1">
      <c r="A29" s="254"/>
      <c r="B29" s="257"/>
      <c r="C29" s="245"/>
      <c r="D29" s="7" t="s">
        <v>150</v>
      </c>
      <c r="E29" s="8"/>
    </row>
    <row r="30" spans="1:5" ht="15" customHeight="1">
      <c r="A30" s="254"/>
      <c r="B30" s="257"/>
      <c r="C30" s="246"/>
      <c r="D30" s="7" t="s">
        <v>151</v>
      </c>
      <c r="E30" s="8"/>
    </row>
    <row r="31" spans="1:5" ht="15" customHeight="1">
      <c r="A31" s="254"/>
      <c r="B31" s="257"/>
      <c r="C31" s="229" t="s">
        <v>158</v>
      </c>
      <c r="D31" s="7" t="s">
        <v>149</v>
      </c>
      <c r="E31" s="8"/>
    </row>
    <row r="32" spans="1:5" ht="15" customHeight="1">
      <c r="A32" s="254"/>
      <c r="B32" s="257"/>
      <c r="C32" s="245"/>
      <c r="D32" s="7" t="s">
        <v>150</v>
      </c>
      <c r="E32" s="8"/>
    </row>
    <row r="33" spans="1:5" ht="15" customHeight="1">
      <c r="A33" s="254"/>
      <c r="B33" s="257"/>
      <c r="C33" s="246"/>
      <c r="D33" s="7" t="s">
        <v>151</v>
      </c>
      <c r="E33" s="8"/>
    </row>
    <row r="34" spans="1:5" ht="15" customHeight="1">
      <c r="A34" s="254"/>
      <c r="B34" s="257"/>
      <c r="C34" s="229" t="s">
        <v>159</v>
      </c>
      <c r="D34" s="7" t="s">
        <v>149</v>
      </c>
      <c r="E34" s="8"/>
    </row>
    <row r="35" spans="1:5" ht="15" customHeight="1">
      <c r="A35" s="254"/>
      <c r="B35" s="257"/>
      <c r="C35" s="245"/>
      <c r="D35" s="7" t="s">
        <v>150</v>
      </c>
      <c r="E35" s="8"/>
    </row>
    <row r="36" spans="1:5" ht="15" customHeight="1">
      <c r="A36" s="254"/>
      <c r="B36" s="257"/>
      <c r="C36" s="246"/>
      <c r="D36" s="7" t="s">
        <v>151</v>
      </c>
      <c r="E36" s="8"/>
    </row>
    <row r="37" spans="1:5" ht="15" customHeight="1">
      <c r="A37" s="254"/>
      <c r="B37" s="258"/>
      <c r="C37" s="10" t="s">
        <v>151</v>
      </c>
      <c r="D37" s="7"/>
      <c r="E37" s="8"/>
    </row>
    <row r="38" spans="1:5" ht="15" customHeight="1">
      <c r="A38" s="254"/>
      <c r="B38" s="212" t="s">
        <v>160</v>
      </c>
      <c r="C38" s="229" t="s">
        <v>161</v>
      </c>
      <c r="D38" s="7" t="s">
        <v>149</v>
      </c>
      <c r="E38" s="8"/>
    </row>
    <row r="39" spans="1:5" ht="15" customHeight="1">
      <c r="A39" s="254"/>
      <c r="B39" s="212"/>
      <c r="C39" s="245"/>
      <c r="D39" s="7" t="s">
        <v>150</v>
      </c>
      <c r="E39" s="8"/>
    </row>
    <row r="40" spans="1:5" ht="15" customHeight="1">
      <c r="A40" s="254"/>
      <c r="B40" s="212"/>
      <c r="C40" s="246"/>
      <c r="D40" s="7" t="s">
        <v>151</v>
      </c>
      <c r="E40" s="8"/>
    </row>
    <row r="41" spans="1:5" ht="15" customHeight="1">
      <c r="A41" s="255"/>
      <c r="B41" s="212"/>
      <c r="C41" s="2" t="s">
        <v>151</v>
      </c>
      <c r="D41" s="7"/>
      <c r="E41" s="8"/>
    </row>
    <row r="42" spans="1:5" ht="12" customHeight="1">
      <c r="A42" s="11"/>
      <c r="B42" s="11"/>
      <c r="C42" s="12"/>
      <c r="D42" s="13"/>
      <c r="E42" s="11"/>
    </row>
    <row r="43" spans="1:5" ht="12" customHeight="1">
      <c r="A43" s="11"/>
      <c r="B43" s="11"/>
      <c r="C43" s="12"/>
      <c r="D43" s="13"/>
      <c r="E43" s="11"/>
    </row>
    <row r="44" spans="1:5" ht="12" customHeight="1">
      <c r="A44" s="11"/>
      <c r="B44" s="11"/>
      <c r="C44" s="12"/>
      <c r="D44" s="11"/>
      <c r="E44" s="11"/>
    </row>
    <row r="45" spans="1:5" ht="12" customHeight="1">
      <c r="A45" s="11"/>
      <c r="B45" s="11"/>
      <c r="C45" s="12"/>
      <c r="D45" s="11"/>
      <c r="E45" s="11"/>
    </row>
    <row r="46" spans="1:5" ht="30" customHeight="1">
      <c r="A46" s="11"/>
      <c r="B46" s="11"/>
      <c r="C46" s="12"/>
      <c r="D46" s="11"/>
      <c r="E46" s="11"/>
    </row>
    <row r="47" spans="1:5" ht="30" customHeight="1">
      <c r="A47" s="14"/>
      <c r="B47" s="14"/>
      <c r="C47" s="15"/>
      <c r="D47" s="14"/>
      <c r="E47" s="14"/>
    </row>
    <row r="48" spans="1:5" ht="30" customHeight="1">
      <c r="A48" s="14"/>
      <c r="B48" s="14"/>
      <c r="C48" s="15"/>
      <c r="D48" s="14"/>
      <c r="E48" s="14"/>
    </row>
    <row r="49" spans="1:5" ht="30" customHeight="1">
      <c r="A49" s="14"/>
      <c r="B49" s="14"/>
      <c r="C49" s="15"/>
      <c r="D49" s="14"/>
      <c r="E49" s="14"/>
    </row>
    <row r="50" spans="1:5" ht="30" customHeight="1">
      <c r="A50" s="14"/>
      <c r="B50" s="14"/>
      <c r="C50" s="15"/>
      <c r="D50" s="14"/>
      <c r="E50" s="14"/>
    </row>
    <row r="51" spans="1:5" ht="30" customHeight="1">
      <c r="A51" s="14"/>
      <c r="B51" s="14"/>
      <c r="C51" s="15"/>
      <c r="D51" s="14"/>
      <c r="E51" s="14"/>
    </row>
    <row r="52" spans="1:5" ht="30" customHeight="1">
      <c r="A52" s="14"/>
      <c r="B52" s="14"/>
      <c r="C52" s="16"/>
      <c r="D52" s="14"/>
      <c r="E52" s="14"/>
    </row>
    <row r="53" spans="1:5" ht="30" customHeight="1">
      <c r="A53" s="14"/>
      <c r="B53" s="14"/>
      <c r="C53" s="16"/>
      <c r="D53" s="14"/>
      <c r="E53" s="14"/>
    </row>
    <row r="54" spans="1:5" ht="30" customHeight="1">
      <c r="A54" s="14"/>
      <c r="B54" s="14"/>
      <c r="C54" s="16"/>
      <c r="D54" s="14"/>
      <c r="E54" s="14"/>
    </row>
    <row r="55" spans="1:5" ht="30" customHeight="1">
      <c r="A55" s="14"/>
      <c r="B55" s="14"/>
      <c r="C55" s="16"/>
      <c r="D55" s="14"/>
      <c r="E55" s="14"/>
    </row>
    <row r="56" spans="1:5" ht="30" customHeight="1">
      <c r="A56" s="14"/>
      <c r="B56" s="14"/>
      <c r="C56" s="16"/>
      <c r="D56" s="14"/>
      <c r="E56" s="14"/>
    </row>
    <row r="57" spans="1:5" ht="30" customHeight="1">
      <c r="A57" s="14"/>
      <c r="B57" s="14"/>
      <c r="C57" s="16"/>
      <c r="D57" s="14"/>
      <c r="E57" s="14"/>
    </row>
    <row r="58" spans="1:5" ht="30" customHeight="1">
      <c r="A58" s="14"/>
      <c r="B58" s="14"/>
      <c r="C58" s="16"/>
      <c r="D58" s="14"/>
      <c r="E58" s="14"/>
    </row>
    <row r="59" spans="1:5" ht="30" customHeight="1">
      <c r="A59" s="14"/>
      <c r="B59" s="14"/>
      <c r="C59" s="16"/>
      <c r="D59" s="14"/>
      <c r="E59" s="14"/>
    </row>
    <row r="60" spans="1:5" ht="30" customHeight="1">
      <c r="A60" s="14"/>
      <c r="B60" s="14"/>
      <c r="C60" s="16"/>
      <c r="D60" s="14"/>
      <c r="E60" s="14"/>
    </row>
    <row r="61" spans="1:5" ht="11.25">
      <c r="A61" s="14"/>
      <c r="B61" s="14"/>
      <c r="C61" s="14"/>
      <c r="D61" s="14"/>
      <c r="E61" s="14"/>
    </row>
    <row r="62" spans="1:5" ht="11.25">
      <c r="A62" s="14"/>
      <c r="B62" s="14"/>
      <c r="C62" s="14"/>
      <c r="D62" s="14"/>
      <c r="E62" s="14"/>
    </row>
    <row r="63" spans="1:5" ht="11.25">
      <c r="A63" s="14"/>
      <c r="B63" s="14"/>
      <c r="C63" s="14"/>
      <c r="D63" s="14"/>
      <c r="E63" s="14"/>
    </row>
    <row r="64" spans="1:5" ht="11.25">
      <c r="A64" s="14"/>
      <c r="B64" s="14"/>
      <c r="C64" s="14"/>
      <c r="D64" s="14"/>
      <c r="E64" s="14"/>
    </row>
    <row r="65" spans="1:5" ht="11.25">
      <c r="A65" s="14"/>
      <c r="B65" s="14"/>
      <c r="C65" s="14"/>
      <c r="D65" s="14"/>
      <c r="E65" s="14"/>
    </row>
    <row r="66" spans="1:5" ht="11.25">
      <c r="A66" s="14"/>
      <c r="B66" s="14"/>
      <c r="C66" s="14"/>
      <c r="D66" s="14"/>
      <c r="E66" s="14"/>
    </row>
    <row r="67" spans="1:5" ht="11.25">
      <c r="A67" s="14"/>
      <c r="B67" s="14"/>
      <c r="C67" s="14"/>
      <c r="D67" s="14"/>
      <c r="E67" s="14"/>
    </row>
    <row r="68" spans="1:5" ht="11.25">
      <c r="A68" s="14"/>
      <c r="B68" s="14"/>
      <c r="C68" s="14"/>
      <c r="D68" s="14"/>
      <c r="E68" s="14"/>
    </row>
  </sheetData>
  <sheetProtection/>
  <mergeCells count="23">
    <mergeCell ref="A1:Q1"/>
    <mergeCell ref="A2:E2"/>
    <mergeCell ref="A3:C3"/>
    <mergeCell ref="D3:E3"/>
    <mergeCell ref="A4:C4"/>
    <mergeCell ref="D4:E4"/>
    <mergeCell ref="C38:C40"/>
    <mergeCell ref="A11:A41"/>
    <mergeCell ref="B12:B24"/>
    <mergeCell ref="B25:B37"/>
    <mergeCell ref="B38:B41"/>
    <mergeCell ref="C31:C33"/>
    <mergeCell ref="C12:C14"/>
    <mergeCell ref="C15:C17"/>
    <mergeCell ref="C18:C20"/>
    <mergeCell ref="C21:C23"/>
    <mergeCell ref="C25:C27"/>
    <mergeCell ref="C28:C30"/>
    <mergeCell ref="A5:C7"/>
    <mergeCell ref="B9:E10"/>
    <mergeCell ref="A8:A10"/>
    <mergeCell ref="C34:C36"/>
    <mergeCell ref="B8:E8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0" sqref="D20"/>
    </sheetView>
  </sheetViews>
  <sheetFormatPr defaultColWidth="9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PageLayoutView="0" workbookViewId="0" topLeftCell="A1">
      <selection activeCell="K24" sqref="K24"/>
    </sheetView>
  </sheetViews>
  <sheetFormatPr defaultColWidth="9.33203125" defaultRowHeight="11.25"/>
  <cols>
    <col min="1" max="1" width="14.83203125" style="82" customWidth="1"/>
    <col min="2" max="9" width="9.33203125" style="82" customWidth="1"/>
    <col min="10" max="10" width="26.5" style="82" customWidth="1"/>
    <col min="11" max="11" width="11.83203125" style="82" customWidth="1"/>
    <col min="12" max="12" width="36.83203125" style="82" customWidth="1"/>
    <col min="13" max="16384" width="9.33203125" style="82" customWidth="1"/>
  </cols>
  <sheetData>
    <row r="1" spans="1:12" ht="22.5">
      <c r="A1" s="184" t="s">
        <v>185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</row>
    <row r="2" s="89" customFormat="1" ht="14.25"/>
    <row r="3" spans="1:12" s="88" customFormat="1" ht="24.75" customHeight="1">
      <c r="A3" s="87" t="s">
        <v>186</v>
      </c>
      <c r="B3" s="186" t="s">
        <v>187</v>
      </c>
      <c r="C3" s="187"/>
      <c r="D3" s="187"/>
      <c r="E3" s="187"/>
      <c r="F3" s="187"/>
      <c r="G3" s="187"/>
      <c r="H3" s="187"/>
      <c r="I3" s="187"/>
      <c r="J3" s="188"/>
      <c r="K3" s="87" t="s">
        <v>184</v>
      </c>
      <c r="L3" s="87" t="s">
        <v>183</v>
      </c>
    </row>
    <row r="4" spans="1:12" s="88" customFormat="1" ht="24.75" customHeight="1">
      <c r="A4" s="87" t="s">
        <v>0</v>
      </c>
      <c r="B4" s="185" t="s">
        <v>189</v>
      </c>
      <c r="C4" s="185"/>
      <c r="D4" s="185"/>
      <c r="E4" s="185"/>
      <c r="F4" s="185"/>
      <c r="G4" s="185"/>
      <c r="H4" s="185"/>
      <c r="I4" s="185"/>
      <c r="J4" s="185"/>
      <c r="K4" s="87" t="s">
        <v>281</v>
      </c>
      <c r="L4" s="87"/>
    </row>
    <row r="5" spans="1:12" s="88" customFormat="1" ht="24.75" customHeight="1">
      <c r="A5" s="87" t="s">
        <v>47</v>
      </c>
      <c r="B5" s="185" t="s">
        <v>190</v>
      </c>
      <c r="C5" s="185"/>
      <c r="D5" s="185"/>
      <c r="E5" s="185"/>
      <c r="F5" s="185"/>
      <c r="G5" s="185"/>
      <c r="H5" s="185"/>
      <c r="I5" s="185"/>
      <c r="J5" s="185"/>
      <c r="K5" s="87" t="s">
        <v>281</v>
      </c>
      <c r="L5" s="87"/>
    </row>
    <row r="6" spans="1:12" s="88" customFormat="1" ht="24.75" customHeight="1">
      <c r="A6" s="87" t="s">
        <v>64</v>
      </c>
      <c r="B6" s="185" t="s">
        <v>191</v>
      </c>
      <c r="C6" s="185"/>
      <c r="D6" s="185"/>
      <c r="E6" s="185"/>
      <c r="F6" s="185"/>
      <c r="G6" s="185"/>
      <c r="H6" s="185"/>
      <c r="I6" s="185"/>
      <c r="J6" s="185"/>
      <c r="K6" s="87" t="s">
        <v>281</v>
      </c>
      <c r="L6" s="87"/>
    </row>
    <row r="7" spans="1:12" s="88" customFormat="1" ht="24.75" customHeight="1">
      <c r="A7" s="87" t="s">
        <v>67</v>
      </c>
      <c r="B7" s="185" t="s">
        <v>192</v>
      </c>
      <c r="C7" s="185"/>
      <c r="D7" s="185"/>
      <c r="E7" s="185"/>
      <c r="F7" s="185"/>
      <c r="G7" s="185"/>
      <c r="H7" s="185"/>
      <c r="I7" s="185"/>
      <c r="J7" s="185"/>
      <c r="K7" s="87" t="s">
        <v>281</v>
      </c>
      <c r="L7" s="87"/>
    </row>
    <row r="8" spans="1:12" s="88" customFormat="1" ht="24.75" customHeight="1">
      <c r="A8" s="87" t="s">
        <v>75</v>
      </c>
      <c r="B8" s="185" t="s">
        <v>193</v>
      </c>
      <c r="C8" s="185"/>
      <c r="D8" s="185"/>
      <c r="E8" s="185"/>
      <c r="F8" s="185"/>
      <c r="G8" s="185"/>
      <c r="H8" s="185"/>
      <c r="I8" s="185"/>
      <c r="J8" s="185"/>
      <c r="K8" s="87" t="s">
        <v>281</v>
      </c>
      <c r="L8" s="87"/>
    </row>
    <row r="9" spans="1:12" s="88" customFormat="1" ht="24.75" customHeight="1">
      <c r="A9" s="87" t="s">
        <v>82</v>
      </c>
      <c r="B9" s="185" t="s">
        <v>194</v>
      </c>
      <c r="C9" s="185"/>
      <c r="D9" s="185"/>
      <c r="E9" s="185"/>
      <c r="F9" s="185"/>
      <c r="G9" s="185"/>
      <c r="H9" s="185"/>
      <c r="I9" s="185"/>
      <c r="J9" s="185"/>
      <c r="K9" s="87" t="s">
        <v>281</v>
      </c>
      <c r="L9" s="87"/>
    </row>
    <row r="10" spans="1:12" s="88" customFormat="1" ht="24.75" customHeight="1">
      <c r="A10" s="87" t="s">
        <v>84</v>
      </c>
      <c r="B10" s="185" t="s">
        <v>195</v>
      </c>
      <c r="C10" s="185"/>
      <c r="D10" s="185"/>
      <c r="E10" s="185"/>
      <c r="F10" s="185"/>
      <c r="G10" s="185"/>
      <c r="H10" s="185"/>
      <c r="I10" s="185"/>
      <c r="J10" s="185"/>
      <c r="K10" s="87" t="s">
        <v>281</v>
      </c>
      <c r="L10" s="87"/>
    </row>
    <row r="11" spans="1:12" s="88" customFormat="1" ht="24.75" customHeight="1">
      <c r="A11" s="87" t="s">
        <v>85</v>
      </c>
      <c r="B11" s="185" t="s">
        <v>196</v>
      </c>
      <c r="C11" s="185"/>
      <c r="D11" s="185"/>
      <c r="E11" s="185"/>
      <c r="F11" s="185"/>
      <c r="G11" s="185"/>
      <c r="H11" s="185"/>
      <c r="I11" s="185"/>
      <c r="J11" s="185"/>
      <c r="K11" s="87" t="s">
        <v>281</v>
      </c>
      <c r="L11" s="87"/>
    </row>
    <row r="12" spans="1:12" s="88" customFormat="1" ht="24.75" customHeight="1">
      <c r="A12" s="87" t="s">
        <v>86</v>
      </c>
      <c r="B12" s="185" t="s">
        <v>428</v>
      </c>
      <c r="C12" s="185"/>
      <c r="D12" s="185"/>
      <c r="E12" s="185"/>
      <c r="F12" s="185"/>
      <c r="G12" s="185"/>
      <c r="H12" s="185"/>
      <c r="I12" s="185"/>
      <c r="J12" s="185"/>
      <c r="K12" s="87" t="s">
        <v>282</v>
      </c>
      <c r="L12" s="182" t="s">
        <v>437</v>
      </c>
    </row>
    <row r="13" spans="1:12" s="88" customFormat="1" ht="24.75" customHeight="1">
      <c r="A13" s="87" t="s">
        <v>108</v>
      </c>
      <c r="B13" s="185" t="s">
        <v>197</v>
      </c>
      <c r="C13" s="185"/>
      <c r="D13" s="185"/>
      <c r="E13" s="185"/>
      <c r="F13" s="185"/>
      <c r="G13" s="185"/>
      <c r="H13" s="185"/>
      <c r="I13" s="185"/>
      <c r="J13" s="185"/>
      <c r="K13" s="87" t="s">
        <v>281</v>
      </c>
      <c r="L13" s="182"/>
    </row>
    <row r="14" spans="1:12" s="88" customFormat="1" ht="24.75" customHeight="1">
      <c r="A14" s="87" t="s">
        <v>112</v>
      </c>
      <c r="B14" s="185" t="s">
        <v>429</v>
      </c>
      <c r="C14" s="185"/>
      <c r="D14" s="185"/>
      <c r="E14" s="185"/>
      <c r="F14" s="185"/>
      <c r="G14" s="185"/>
      <c r="H14" s="185"/>
      <c r="I14" s="185"/>
      <c r="J14" s="185"/>
      <c r="K14" s="87" t="s">
        <v>282</v>
      </c>
      <c r="L14" s="182" t="s">
        <v>438</v>
      </c>
    </row>
    <row r="15" spans="1:12" s="88" customFormat="1" ht="24.75" customHeight="1">
      <c r="A15" s="87" t="s">
        <v>182</v>
      </c>
      <c r="B15" s="189" t="s">
        <v>198</v>
      </c>
      <c r="C15" s="189"/>
      <c r="D15" s="189"/>
      <c r="E15" s="189"/>
      <c r="F15" s="189"/>
      <c r="G15" s="189"/>
      <c r="H15" s="189"/>
      <c r="I15" s="189"/>
      <c r="J15" s="189"/>
      <c r="K15" s="87" t="s">
        <v>281</v>
      </c>
      <c r="L15" s="183"/>
    </row>
    <row r="16" spans="1:12" ht="24.75" customHeight="1">
      <c r="A16" s="87" t="s">
        <v>133</v>
      </c>
      <c r="B16" s="185" t="s">
        <v>199</v>
      </c>
      <c r="C16" s="185"/>
      <c r="D16" s="185"/>
      <c r="E16" s="185"/>
      <c r="F16" s="185"/>
      <c r="G16" s="185"/>
      <c r="H16" s="185"/>
      <c r="I16" s="185"/>
      <c r="J16" s="185"/>
      <c r="K16" s="87" t="s">
        <v>281</v>
      </c>
      <c r="L16" s="182"/>
    </row>
    <row r="17" spans="1:12" ht="24.75" customHeight="1">
      <c r="A17" s="87" t="s">
        <v>181</v>
      </c>
      <c r="B17" s="185" t="s">
        <v>200</v>
      </c>
      <c r="C17" s="185"/>
      <c r="D17" s="185"/>
      <c r="E17" s="185"/>
      <c r="F17" s="185"/>
      <c r="G17" s="185"/>
      <c r="H17" s="185"/>
      <c r="I17" s="185"/>
      <c r="J17" s="185"/>
      <c r="K17" s="87" t="s">
        <v>281</v>
      </c>
      <c r="L17" s="182"/>
    </row>
    <row r="18" spans="1:12" ht="24.75" customHeight="1">
      <c r="A18" s="87" t="s">
        <v>180</v>
      </c>
      <c r="B18" s="185" t="s">
        <v>201</v>
      </c>
      <c r="C18" s="185"/>
      <c r="D18" s="185"/>
      <c r="E18" s="185"/>
      <c r="F18" s="185"/>
      <c r="G18" s="185"/>
      <c r="H18" s="185"/>
      <c r="I18" s="185"/>
      <c r="J18" s="185"/>
      <c r="K18" s="87" t="s">
        <v>282</v>
      </c>
      <c r="L18" s="182" t="s">
        <v>439</v>
      </c>
    </row>
  </sheetData>
  <sheetProtection/>
  <mergeCells count="17">
    <mergeCell ref="B18:J18"/>
    <mergeCell ref="B9:J9"/>
    <mergeCell ref="B10:J10"/>
    <mergeCell ref="B11:J11"/>
    <mergeCell ref="B12:J12"/>
    <mergeCell ref="B13:J13"/>
    <mergeCell ref="B14:J14"/>
    <mergeCell ref="B8:J8"/>
    <mergeCell ref="B3:J3"/>
    <mergeCell ref="B15:J15"/>
    <mergeCell ref="B16:J16"/>
    <mergeCell ref="B17:J17"/>
    <mergeCell ref="A1:L1"/>
    <mergeCell ref="B4:J4"/>
    <mergeCell ref="B5:J5"/>
    <mergeCell ref="B6:J6"/>
    <mergeCell ref="B7:J7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showZeros="0" zoomScalePageLayoutView="0" workbookViewId="0" topLeftCell="A4">
      <selection activeCell="K15" sqref="K15"/>
    </sheetView>
  </sheetViews>
  <sheetFormatPr defaultColWidth="9.16015625" defaultRowHeight="12.75" customHeight="1"/>
  <cols>
    <col min="1" max="1" width="40.5" style="105" customWidth="1"/>
    <col min="2" max="2" width="15.83203125" style="105" customWidth="1"/>
    <col min="3" max="3" width="30.83203125" style="105" customWidth="1"/>
    <col min="4" max="4" width="10.83203125" style="105" customWidth="1"/>
    <col min="5" max="5" width="32.83203125" style="105" customWidth="1"/>
    <col min="6" max="6" width="15.83203125" style="105" customWidth="1"/>
    <col min="7" max="16384" width="9.16015625" style="105" customWidth="1"/>
  </cols>
  <sheetData>
    <row r="1" spans="1:6" ht="22.5" customHeight="1">
      <c r="A1" s="102" t="s">
        <v>0</v>
      </c>
      <c r="B1" s="103"/>
      <c r="C1" s="103"/>
      <c r="D1" s="103"/>
      <c r="E1" s="103"/>
      <c r="F1" s="104"/>
    </row>
    <row r="2" spans="1:6" ht="22.5" customHeight="1">
      <c r="A2" s="106" t="s">
        <v>231</v>
      </c>
      <c r="B2" s="107"/>
      <c r="C2" s="107"/>
      <c r="D2" s="107"/>
      <c r="E2" s="107"/>
      <c r="F2" s="107"/>
    </row>
    <row r="3" spans="1:6" ht="22.5" customHeight="1">
      <c r="A3" s="190"/>
      <c r="B3" s="190"/>
      <c r="C3" s="108"/>
      <c r="D3" s="108"/>
      <c r="E3" s="109"/>
      <c r="F3" s="110" t="s">
        <v>1</v>
      </c>
    </row>
    <row r="4" spans="1:6" ht="22.5" customHeight="1">
      <c r="A4" s="191" t="s">
        <v>2</v>
      </c>
      <c r="B4" s="191"/>
      <c r="C4" s="191" t="s">
        <v>3</v>
      </c>
      <c r="D4" s="191"/>
      <c r="E4" s="191"/>
      <c r="F4" s="191"/>
    </row>
    <row r="5" spans="1:6" ht="22.5" customHeight="1">
      <c r="A5" s="111" t="s">
        <v>4</v>
      </c>
      <c r="B5" s="111" t="s">
        <v>5</v>
      </c>
      <c r="C5" s="111" t="s">
        <v>6</v>
      </c>
      <c r="D5" s="112" t="s">
        <v>5</v>
      </c>
      <c r="E5" s="111" t="s">
        <v>7</v>
      </c>
      <c r="F5" s="111" t="s">
        <v>5</v>
      </c>
    </row>
    <row r="6" spans="1:6" ht="22.5" customHeight="1">
      <c r="A6" s="113" t="s">
        <v>8</v>
      </c>
      <c r="B6" s="114">
        <v>673.9</v>
      </c>
      <c r="C6" s="113" t="s">
        <v>8</v>
      </c>
      <c r="D6" s="115">
        <f>SUM(D7:D35)</f>
        <v>673.9</v>
      </c>
      <c r="E6" s="116" t="s">
        <v>8</v>
      </c>
      <c r="F6" s="179">
        <v>673.9</v>
      </c>
    </row>
    <row r="7" spans="1:6" ht="22.5" customHeight="1">
      <c r="A7" s="117" t="s">
        <v>9</v>
      </c>
      <c r="B7" s="114">
        <v>673.9</v>
      </c>
      <c r="C7" s="119" t="s">
        <v>202</v>
      </c>
      <c r="D7" s="115">
        <v>561.87</v>
      </c>
      <c r="E7" s="116" t="s">
        <v>10</v>
      </c>
      <c r="F7" s="179">
        <v>544.9</v>
      </c>
    </row>
    <row r="8" spans="1:6" ht="22.5" customHeight="1">
      <c r="A8" s="117" t="s">
        <v>11</v>
      </c>
      <c r="B8" s="114">
        <v>673.9</v>
      </c>
      <c r="C8" s="119" t="s">
        <v>203</v>
      </c>
      <c r="D8" s="115"/>
      <c r="E8" s="116" t="s">
        <v>12</v>
      </c>
      <c r="F8" s="179">
        <v>468.58</v>
      </c>
    </row>
    <row r="9" spans="1:6" ht="22.5" customHeight="1">
      <c r="A9" s="120" t="s">
        <v>13</v>
      </c>
      <c r="B9" s="118">
        <v>0</v>
      </c>
      <c r="C9" s="119" t="s">
        <v>204</v>
      </c>
      <c r="D9" s="115"/>
      <c r="E9" s="116" t="s">
        <v>14</v>
      </c>
      <c r="F9" s="179">
        <v>73.86</v>
      </c>
    </row>
    <row r="10" spans="1:6" ht="22.5" customHeight="1">
      <c r="A10" s="117" t="s">
        <v>15</v>
      </c>
      <c r="B10" s="118">
        <v>0</v>
      </c>
      <c r="C10" s="119" t="s">
        <v>205</v>
      </c>
      <c r="D10" s="115"/>
      <c r="E10" s="116" t="s">
        <v>16</v>
      </c>
      <c r="F10" s="179">
        <v>2.46</v>
      </c>
    </row>
    <row r="11" spans="1:6" ht="22.5" customHeight="1">
      <c r="A11" s="121" t="s">
        <v>17</v>
      </c>
      <c r="B11" s="118">
        <v>0</v>
      </c>
      <c r="C11" s="122" t="s">
        <v>206</v>
      </c>
      <c r="D11" s="115"/>
      <c r="E11" s="116" t="s">
        <v>18</v>
      </c>
      <c r="F11" s="179"/>
    </row>
    <row r="12" spans="1:6" ht="22.5" customHeight="1">
      <c r="A12" s="121" t="s">
        <v>19</v>
      </c>
      <c r="B12" s="123">
        <v>0</v>
      </c>
      <c r="C12" s="122" t="s">
        <v>207</v>
      </c>
      <c r="D12" s="115"/>
      <c r="E12" s="116" t="s">
        <v>20</v>
      </c>
      <c r="F12" s="179">
        <v>129</v>
      </c>
    </row>
    <row r="13" spans="1:6" ht="22.5" customHeight="1">
      <c r="A13" s="121" t="s">
        <v>21</v>
      </c>
      <c r="B13" s="123">
        <v>0</v>
      </c>
      <c r="C13" s="122" t="s">
        <v>208</v>
      </c>
      <c r="D13" s="115"/>
      <c r="E13" s="116" t="s">
        <v>12</v>
      </c>
      <c r="F13" s="179">
        <v>0</v>
      </c>
    </row>
    <row r="14" spans="1:6" ht="22.5" customHeight="1">
      <c r="A14" s="121" t="s">
        <v>22</v>
      </c>
      <c r="B14" s="118">
        <v>0</v>
      </c>
      <c r="C14" s="122" t="s">
        <v>209</v>
      </c>
      <c r="D14" s="115">
        <v>56.51</v>
      </c>
      <c r="E14" s="116" t="s">
        <v>14</v>
      </c>
      <c r="F14" s="179">
        <v>129</v>
      </c>
    </row>
    <row r="15" spans="1:6" ht="22.5" customHeight="1">
      <c r="A15" s="121" t="s">
        <v>23</v>
      </c>
      <c r="B15" s="118"/>
      <c r="C15" s="122" t="s">
        <v>210</v>
      </c>
      <c r="D15" s="115"/>
      <c r="E15" s="116" t="s">
        <v>16</v>
      </c>
      <c r="F15" s="39"/>
    </row>
    <row r="16" spans="1:6" ht="22.5" customHeight="1">
      <c r="A16" s="124" t="s">
        <v>24</v>
      </c>
      <c r="B16" s="118">
        <v>0</v>
      </c>
      <c r="C16" s="122" t="s">
        <v>211</v>
      </c>
      <c r="D16" s="115">
        <v>22.56</v>
      </c>
      <c r="E16" s="116" t="s">
        <v>25</v>
      </c>
      <c r="F16" s="115"/>
    </row>
    <row r="17" spans="1:6" ht="22.5" customHeight="1">
      <c r="A17" s="124" t="s">
        <v>26</v>
      </c>
      <c r="B17" s="118">
        <v>0</v>
      </c>
      <c r="C17" s="122" t="s">
        <v>212</v>
      </c>
      <c r="D17" s="115"/>
      <c r="E17" s="116" t="s">
        <v>27</v>
      </c>
      <c r="F17" s="115"/>
    </row>
    <row r="18" spans="1:6" ht="22.5" customHeight="1">
      <c r="A18" s="124"/>
      <c r="B18" s="118">
        <v>0</v>
      </c>
      <c r="C18" s="122" t="s">
        <v>213</v>
      </c>
      <c r="D18" s="115"/>
      <c r="E18" s="116" t="s">
        <v>28</v>
      </c>
      <c r="F18" s="115"/>
    </row>
    <row r="19" spans="1:6" ht="22.5" customHeight="1">
      <c r="A19" s="125"/>
      <c r="B19" s="118">
        <v>0</v>
      </c>
      <c r="C19" s="119" t="s">
        <v>214</v>
      </c>
      <c r="D19" s="115"/>
      <c r="E19" s="116" t="s">
        <v>29</v>
      </c>
      <c r="F19" s="115"/>
    </row>
    <row r="20" spans="1:6" ht="22.5" customHeight="1">
      <c r="A20" s="125"/>
      <c r="B20" s="118">
        <v>0</v>
      </c>
      <c r="C20" s="119" t="s">
        <v>215</v>
      </c>
      <c r="D20" s="115"/>
      <c r="E20" s="116" t="s">
        <v>30</v>
      </c>
      <c r="F20" s="115"/>
    </row>
    <row r="21" spans="1:6" ht="22.5" customHeight="1">
      <c r="A21" s="126"/>
      <c r="B21" s="123">
        <v>0</v>
      </c>
      <c r="C21" s="119" t="s">
        <v>216</v>
      </c>
      <c r="D21" s="115"/>
      <c r="E21" s="116" t="s">
        <v>31</v>
      </c>
      <c r="F21" s="115"/>
    </row>
    <row r="22" spans="1:6" ht="22.5" customHeight="1">
      <c r="A22" s="127"/>
      <c r="B22" s="128">
        <v>0</v>
      </c>
      <c r="C22" s="119" t="s">
        <v>217</v>
      </c>
      <c r="D22" s="115"/>
      <c r="E22" s="116" t="s">
        <v>32</v>
      </c>
      <c r="F22" s="115"/>
    </row>
    <row r="23" spans="1:6" ht="22.5" customHeight="1">
      <c r="A23" s="129"/>
      <c r="B23" s="130"/>
      <c r="C23" s="119" t="s">
        <v>218</v>
      </c>
      <c r="D23" s="115"/>
      <c r="E23" s="131" t="s">
        <v>33</v>
      </c>
      <c r="F23" s="115"/>
    </row>
    <row r="24" spans="1:6" ht="22.5" customHeight="1">
      <c r="A24" s="129"/>
      <c r="B24" s="114"/>
      <c r="C24" s="119" t="s">
        <v>219</v>
      </c>
      <c r="D24" s="115"/>
      <c r="E24" s="131" t="s">
        <v>34</v>
      </c>
      <c r="F24" s="115"/>
    </row>
    <row r="25" spans="1:7" ht="22.5" customHeight="1">
      <c r="A25" s="129"/>
      <c r="B25" s="114"/>
      <c r="C25" s="119" t="s">
        <v>220</v>
      </c>
      <c r="D25" s="115"/>
      <c r="E25" s="131" t="s">
        <v>35</v>
      </c>
      <c r="F25" s="115"/>
      <c r="G25" s="132"/>
    </row>
    <row r="26" spans="1:7" ht="22.5" customHeight="1">
      <c r="A26" s="129"/>
      <c r="B26" s="114"/>
      <c r="C26" s="119" t="s">
        <v>221</v>
      </c>
      <c r="D26" s="115">
        <v>32.96</v>
      </c>
      <c r="E26" s="131"/>
      <c r="F26" s="115"/>
      <c r="G26" s="132"/>
    </row>
    <row r="27" spans="1:7" ht="22.5" customHeight="1">
      <c r="A27" s="127"/>
      <c r="B27" s="114"/>
      <c r="C27" s="119" t="s">
        <v>222</v>
      </c>
      <c r="D27" s="115"/>
      <c r="E27" s="116"/>
      <c r="F27" s="115"/>
      <c r="G27" s="132"/>
    </row>
    <row r="28" spans="1:7" ht="22.5" customHeight="1">
      <c r="A28" s="129"/>
      <c r="B28" s="114"/>
      <c r="C28" s="119" t="s">
        <v>223</v>
      </c>
      <c r="D28" s="115"/>
      <c r="E28" s="116"/>
      <c r="F28" s="115"/>
      <c r="G28" s="132"/>
    </row>
    <row r="29" spans="1:7" ht="22.5" customHeight="1">
      <c r="A29" s="127"/>
      <c r="B29" s="114"/>
      <c r="C29" s="119" t="s">
        <v>224</v>
      </c>
      <c r="D29" s="115"/>
      <c r="E29" s="116"/>
      <c r="F29" s="115"/>
      <c r="G29" s="132"/>
    </row>
    <row r="30" spans="1:7" ht="22.5" customHeight="1">
      <c r="A30" s="127"/>
      <c r="B30" s="114"/>
      <c r="C30" s="119" t="s">
        <v>225</v>
      </c>
      <c r="D30" s="115"/>
      <c r="E30" s="116"/>
      <c r="F30" s="115"/>
      <c r="G30" s="132"/>
    </row>
    <row r="31" spans="1:7" ht="22.5" customHeight="1">
      <c r="A31" s="127"/>
      <c r="B31" s="114"/>
      <c r="C31" s="119" t="s">
        <v>226</v>
      </c>
      <c r="D31" s="115"/>
      <c r="E31" s="116"/>
      <c r="F31" s="115"/>
      <c r="G31" s="132"/>
    </row>
    <row r="32" spans="1:7" ht="22.5" customHeight="1">
      <c r="A32" s="127"/>
      <c r="B32" s="114"/>
      <c r="C32" s="119" t="s">
        <v>227</v>
      </c>
      <c r="D32" s="115"/>
      <c r="E32" s="116"/>
      <c r="F32" s="115"/>
      <c r="G32" s="132"/>
    </row>
    <row r="33" spans="1:7" ht="22.5" customHeight="1">
      <c r="A33" s="127"/>
      <c r="B33" s="114"/>
      <c r="C33" s="119" t="s">
        <v>228</v>
      </c>
      <c r="D33" s="115"/>
      <c r="E33" s="116"/>
      <c r="F33" s="115"/>
      <c r="G33" s="132"/>
    </row>
    <row r="34" spans="1:7" ht="22.5" customHeight="1">
      <c r="A34" s="126"/>
      <c r="B34" s="114"/>
      <c r="C34" s="119" t="s">
        <v>229</v>
      </c>
      <c r="D34" s="115"/>
      <c r="E34" s="116"/>
      <c r="F34" s="115"/>
      <c r="G34" s="132"/>
    </row>
    <row r="35" spans="1:6" ht="22.5" customHeight="1">
      <c r="A35" s="127"/>
      <c r="B35" s="114"/>
      <c r="C35" s="133" t="s">
        <v>230</v>
      </c>
      <c r="D35" s="115"/>
      <c r="E35" s="116"/>
      <c r="F35" s="115"/>
    </row>
    <row r="36" spans="1:6" ht="22.5" customHeight="1">
      <c r="A36" s="127"/>
      <c r="B36" s="114"/>
      <c r="C36" s="134"/>
      <c r="D36" s="135"/>
      <c r="E36" s="116"/>
      <c r="F36" s="115"/>
    </row>
    <row r="37" spans="1:6" ht="26.25" customHeight="1">
      <c r="A37" s="127"/>
      <c r="B37" s="114"/>
      <c r="C37" s="134"/>
      <c r="D37" s="135"/>
      <c r="E37" s="116"/>
      <c r="F37" s="136"/>
    </row>
    <row r="38" spans="1:6" ht="22.5" customHeight="1">
      <c r="A38" s="112" t="s">
        <v>36</v>
      </c>
      <c r="B38" s="114">
        <v>673.9</v>
      </c>
      <c r="C38" s="112" t="s">
        <v>37</v>
      </c>
      <c r="D38" s="137">
        <f>D6</f>
        <v>673.9</v>
      </c>
      <c r="E38" s="112" t="s">
        <v>37</v>
      </c>
      <c r="F38" s="136">
        <f>F6</f>
        <v>673.9</v>
      </c>
    </row>
    <row r="39" spans="1:6" ht="22.5" customHeight="1">
      <c r="A39" s="138" t="s">
        <v>38</v>
      </c>
      <c r="B39" s="139"/>
      <c r="C39" s="140" t="s">
        <v>39</v>
      </c>
      <c r="D39" s="135"/>
      <c r="E39" s="140" t="s">
        <v>39</v>
      </c>
      <c r="F39" s="136"/>
    </row>
    <row r="40" spans="1:6" ht="22.5" customHeight="1">
      <c r="A40" s="138" t="s">
        <v>40</v>
      </c>
      <c r="B40" s="114"/>
      <c r="C40" s="133" t="s">
        <v>41</v>
      </c>
      <c r="D40" s="115">
        <v>0</v>
      </c>
      <c r="E40" s="133" t="s">
        <v>41</v>
      </c>
      <c r="F40" s="115">
        <v>0</v>
      </c>
    </row>
    <row r="41" spans="1:6" ht="22.5" customHeight="1">
      <c r="A41" s="138" t="s">
        <v>42</v>
      </c>
      <c r="B41" s="141">
        <v>0</v>
      </c>
      <c r="C41" s="142"/>
      <c r="D41" s="135"/>
      <c r="E41" s="127"/>
      <c r="F41" s="135"/>
    </row>
    <row r="42" spans="1:6" ht="22.5" customHeight="1">
      <c r="A42" s="138" t="s">
        <v>43</v>
      </c>
      <c r="B42" s="141">
        <v>0</v>
      </c>
      <c r="C42" s="142"/>
      <c r="D42" s="135"/>
      <c r="E42" s="126"/>
      <c r="F42" s="135"/>
    </row>
    <row r="43" spans="1:6" ht="22.5" customHeight="1">
      <c r="A43" s="138" t="s">
        <v>44</v>
      </c>
      <c r="B43" s="141">
        <v>0</v>
      </c>
      <c r="C43" s="142"/>
      <c r="D43" s="143"/>
      <c r="E43" s="127"/>
      <c r="F43" s="135"/>
    </row>
    <row r="44" spans="1:6" ht="21" customHeight="1">
      <c r="A44" s="127"/>
      <c r="B44" s="141"/>
      <c r="C44" s="126"/>
      <c r="D44" s="143"/>
      <c r="E44" s="126"/>
      <c r="F44" s="143"/>
    </row>
    <row r="45" spans="1:6" ht="22.5" customHeight="1">
      <c r="A45" s="111" t="s">
        <v>45</v>
      </c>
      <c r="B45" s="144">
        <f>SUM(B38,B39,B40)</f>
        <v>673.9</v>
      </c>
      <c r="C45" s="111" t="s">
        <v>46</v>
      </c>
      <c r="D45" s="143">
        <f>SUM(D38,D39,D40)</f>
        <v>673.9</v>
      </c>
      <c r="E45" s="111" t="s">
        <v>46</v>
      </c>
      <c r="F45" s="115">
        <f>SUM(F38,F39,F40)</f>
        <v>673.9</v>
      </c>
    </row>
  </sheetData>
  <sheetProtection/>
  <mergeCells count="3">
    <mergeCell ref="A3:B3"/>
    <mergeCell ref="A4:B4"/>
    <mergeCell ref="C4:F4"/>
  </mergeCells>
  <printOptions horizontalCentered="1"/>
  <pageMargins left="0.75" right="0.34" top="0.62" bottom="0.38" header="0" footer="0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showGridLines="0" showZeros="0" zoomScalePageLayoutView="0" workbookViewId="0" topLeftCell="A1">
      <selection activeCell="F19" sqref="F19"/>
    </sheetView>
  </sheetViews>
  <sheetFormatPr defaultColWidth="9.16015625" defaultRowHeight="12.75" customHeight="1"/>
  <cols>
    <col min="1" max="1" width="10.83203125" style="0" customWidth="1"/>
    <col min="2" max="2" width="23.5" style="0" customWidth="1"/>
    <col min="3" max="3" width="12.16015625" style="0" customWidth="1"/>
    <col min="4" max="4" width="11" style="0" customWidth="1"/>
    <col min="5" max="5" width="11.66015625" style="0" customWidth="1"/>
    <col min="6" max="6" width="14.5" style="0" customWidth="1"/>
    <col min="7" max="7" width="11.33203125" style="0" customWidth="1"/>
    <col min="8" max="8" width="12.33203125" style="0" customWidth="1"/>
    <col min="9" max="13" width="14.33203125" style="0" customWidth="1"/>
    <col min="14" max="14" width="9.16015625" style="0" customWidth="1"/>
    <col min="15" max="15" width="14.33203125" style="0" customWidth="1"/>
  </cols>
  <sheetData>
    <row r="1" spans="1:3" ht="29.25" customHeight="1">
      <c r="A1" s="26" t="s">
        <v>47</v>
      </c>
      <c r="B1" s="26"/>
      <c r="C1" s="26"/>
    </row>
    <row r="2" spans="1:15" ht="35.25" customHeight="1">
      <c r="A2" s="93" t="s">
        <v>232</v>
      </c>
      <c r="B2" s="27"/>
      <c r="C2" s="27"/>
      <c r="D2" s="27"/>
      <c r="E2" s="27"/>
      <c r="F2" s="27"/>
      <c r="G2" s="27"/>
      <c r="H2" s="27"/>
      <c r="I2" s="30"/>
      <c r="J2" s="30"/>
      <c r="K2" s="30"/>
      <c r="L2" s="30"/>
      <c r="M2" s="30"/>
      <c r="N2" s="30"/>
      <c r="O2" s="30"/>
    </row>
    <row r="3" ht="21.75" customHeight="1">
      <c r="O3" t="s">
        <v>48</v>
      </c>
    </row>
    <row r="4" spans="1:15" ht="18" customHeight="1">
      <c r="A4" s="193" t="s">
        <v>49</v>
      </c>
      <c r="B4" s="193" t="s">
        <v>50</v>
      </c>
      <c r="C4" s="193" t="s">
        <v>51</v>
      </c>
      <c r="D4" s="193" t="s">
        <v>52</v>
      </c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49"/>
    </row>
    <row r="5" spans="1:15" ht="22.5" customHeight="1">
      <c r="A5" s="193"/>
      <c r="B5" s="193"/>
      <c r="C5" s="193"/>
      <c r="D5" s="192" t="s">
        <v>53</v>
      </c>
      <c r="E5" s="192" t="s">
        <v>54</v>
      </c>
      <c r="F5" s="192"/>
      <c r="G5" s="192" t="s">
        <v>55</v>
      </c>
      <c r="H5" s="192" t="s">
        <v>56</v>
      </c>
      <c r="I5" s="192" t="s">
        <v>57</v>
      </c>
      <c r="J5" s="192" t="s">
        <v>58</v>
      </c>
      <c r="K5" s="192" t="s">
        <v>59</v>
      </c>
      <c r="L5" s="192" t="s">
        <v>38</v>
      </c>
      <c r="M5" s="192" t="s">
        <v>42</v>
      </c>
      <c r="N5" s="192" t="s">
        <v>40</v>
      </c>
      <c r="O5" s="192" t="s">
        <v>60</v>
      </c>
    </row>
    <row r="6" spans="1:15" ht="34.5" customHeight="1">
      <c r="A6" s="193"/>
      <c r="B6" s="193"/>
      <c r="C6" s="193"/>
      <c r="D6" s="192"/>
      <c r="E6" s="23" t="s">
        <v>61</v>
      </c>
      <c r="F6" s="23" t="s">
        <v>62</v>
      </c>
      <c r="G6" s="192"/>
      <c r="H6" s="192"/>
      <c r="I6" s="192"/>
      <c r="J6" s="192"/>
      <c r="K6" s="192"/>
      <c r="L6" s="192"/>
      <c r="M6" s="192"/>
      <c r="N6" s="192"/>
      <c r="O6" s="192"/>
    </row>
    <row r="7" spans="1:15" ht="18" customHeight="1">
      <c r="A7" s="1" t="s">
        <v>63</v>
      </c>
      <c r="B7" s="1" t="s">
        <v>63</v>
      </c>
      <c r="C7" s="1">
        <v>1</v>
      </c>
      <c r="D7" s="1">
        <v>2</v>
      </c>
      <c r="E7" s="1">
        <v>3</v>
      </c>
      <c r="F7" s="1">
        <v>4</v>
      </c>
      <c r="G7" s="1">
        <v>5</v>
      </c>
      <c r="H7" s="1">
        <v>6</v>
      </c>
      <c r="I7" s="1">
        <v>7</v>
      </c>
      <c r="J7" s="1">
        <v>8</v>
      </c>
      <c r="K7" s="1">
        <v>9</v>
      </c>
      <c r="L7" s="1">
        <v>10</v>
      </c>
      <c r="M7" s="1">
        <v>11</v>
      </c>
      <c r="N7" s="1">
        <v>12</v>
      </c>
      <c r="O7" s="1">
        <v>13</v>
      </c>
    </row>
    <row r="8" spans="1:15" ht="18" customHeight="1">
      <c r="A8" s="79"/>
      <c r="B8" s="80" t="s">
        <v>53</v>
      </c>
      <c r="C8" s="58">
        <v>673.9</v>
      </c>
      <c r="D8" s="58">
        <v>673.9</v>
      </c>
      <c r="E8" s="58">
        <v>673.9</v>
      </c>
      <c r="F8" s="59"/>
      <c r="G8" s="59"/>
      <c r="H8" s="59"/>
      <c r="I8" s="59"/>
      <c r="J8" s="59"/>
      <c r="K8" s="59"/>
      <c r="L8" s="59"/>
      <c r="M8" s="59"/>
      <c r="N8" s="59"/>
      <c r="O8" s="59"/>
    </row>
    <row r="9" spans="1:15" ht="18" customHeight="1">
      <c r="A9" s="147"/>
      <c r="B9" s="147" t="s">
        <v>286</v>
      </c>
      <c r="C9" s="58">
        <v>673.9</v>
      </c>
      <c r="D9" s="58">
        <v>673.9</v>
      </c>
      <c r="E9" s="58">
        <v>673.9</v>
      </c>
      <c r="F9" s="59"/>
      <c r="G9" s="59"/>
      <c r="H9" s="59"/>
      <c r="I9" s="59"/>
      <c r="J9" s="59"/>
      <c r="K9" s="59"/>
      <c r="L9" s="59"/>
      <c r="M9" s="59"/>
      <c r="N9" s="59"/>
      <c r="O9" s="59"/>
    </row>
    <row r="10" spans="1:15" ht="18" customHeight="1">
      <c r="A10" s="147" t="s">
        <v>287</v>
      </c>
      <c r="B10" s="147" t="s">
        <v>288</v>
      </c>
      <c r="C10" s="58">
        <v>569.75</v>
      </c>
      <c r="D10" s="58">
        <v>569.75</v>
      </c>
      <c r="E10" s="58">
        <v>569.75</v>
      </c>
      <c r="F10" s="59"/>
      <c r="G10" s="59"/>
      <c r="H10" s="59"/>
      <c r="I10" s="59"/>
      <c r="J10" s="59"/>
      <c r="K10" s="59"/>
      <c r="L10" s="59"/>
      <c r="M10" s="59"/>
      <c r="N10" s="59"/>
      <c r="O10" s="59"/>
    </row>
    <row r="11" spans="1:15" ht="18" customHeight="1">
      <c r="A11" s="147" t="s">
        <v>289</v>
      </c>
      <c r="B11" s="147" t="s">
        <v>290</v>
      </c>
      <c r="C11" s="58">
        <v>23.15</v>
      </c>
      <c r="D11" s="58">
        <v>23.15</v>
      </c>
      <c r="E11" s="58">
        <v>23.15</v>
      </c>
      <c r="F11" s="59"/>
      <c r="G11" s="59"/>
      <c r="H11" s="59"/>
      <c r="I11" s="59"/>
      <c r="J11" s="59"/>
      <c r="K11" s="59"/>
      <c r="L11" s="59"/>
      <c r="M11" s="59"/>
      <c r="N11" s="59"/>
      <c r="O11" s="59"/>
    </row>
    <row r="12" spans="1:15" ht="18" customHeight="1">
      <c r="A12" s="147" t="s">
        <v>291</v>
      </c>
      <c r="B12" s="147" t="s">
        <v>292</v>
      </c>
      <c r="C12" s="58">
        <v>50</v>
      </c>
      <c r="D12" s="58">
        <v>50</v>
      </c>
      <c r="E12" s="58">
        <v>50</v>
      </c>
      <c r="F12" s="59"/>
      <c r="G12" s="59"/>
      <c r="H12" s="59"/>
      <c r="I12" s="59"/>
      <c r="J12" s="59"/>
      <c r="K12" s="59"/>
      <c r="L12" s="59"/>
      <c r="M12" s="59"/>
      <c r="N12" s="59"/>
      <c r="O12" s="59"/>
    </row>
    <row r="13" spans="1:15" ht="18" customHeight="1">
      <c r="A13" s="147" t="s">
        <v>293</v>
      </c>
      <c r="B13" s="147" t="s">
        <v>294</v>
      </c>
      <c r="C13" s="58">
        <v>31</v>
      </c>
      <c r="D13" s="58">
        <v>31</v>
      </c>
      <c r="E13" s="58">
        <v>31</v>
      </c>
      <c r="F13" s="59"/>
      <c r="G13" s="59"/>
      <c r="H13" s="59"/>
      <c r="I13" s="59"/>
      <c r="J13" s="59"/>
      <c r="K13" s="59"/>
      <c r="L13" s="59"/>
      <c r="M13" s="59"/>
      <c r="N13" s="59"/>
      <c r="O13" s="59"/>
    </row>
    <row r="14" spans="1:15" ht="18" customHeight="1">
      <c r="A14" s="36"/>
      <c r="B14" s="81"/>
      <c r="C14" s="78"/>
      <c r="D14" s="78"/>
      <c r="E14" s="58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1:15" ht="18" customHeight="1">
      <c r="A15" s="36"/>
      <c r="B15" s="81"/>
      <c r="C15" s="78"/>
      <c r="D15" s="78"/>
      <c r="E15" s="58"/>
      <c r="F15" s="59"/>
      <c r="G15" s="59"/>
      <c r="H15" s="59"/>
      <c r="I15" s="59"/>
      <c r="J15" s="59"/>
      <c r="K15" s="59"/>
      <c r="L15" s="59"/>
      <c r="M15" s="59"/>
      <c r="N15" s="59"/>
      <c r="O15" s="59"/>
    </row>
  </sheetData>
  <sheetProtection/>
  <mergeCells count="15">
    <mergeCell ref="A4:A6"/>
    <mergeCell ref="B4:B6"/>
    <mergeCell ref="C4:C6"/>
    <mergeCell ref="D5:D6"/>
    <mergeCell ref="G5:G6"/>
    <mergeCell ref="O5:O6"/>
    <mergeCell ref="D4:N4"/>
    <mergeCell ref="E5:F5"/>
    <mergeCell ref="I5:I6"/>
    <mergeCell ref="J5:J6"/>
    <mergeCell ref="H5:H6"/>
    <mergeCell ref="K5:K6"/>
    <mergeCell ref="L5:L6"/>
    <mergeCell ref="M5:M6"/>
    <mergeCell ref="N5:N6"/>
  </mergeCells>
  <printOptions horizontalCentered="1"/>
  <pageMargins left="0.59" right="0.34" top="0.79" bottom="0.79" header="0.5" footer="0.5"/>
  <pageSetup fitToHeight="1000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showGridLines="0" showZeros="0" zoomScalePageLayoutView="0" workbookViewId="0" topLeftCell="A1">
      <selection activeCell="G17" sqref="G17"/>
    </sheetView>
  </sheetViews>
  <sheetFormatPr defaultColWidth="9.16015625" defaultRowHeight="12.75" customHeight="1"/>
  <cols>
    <col min="1" max="1" width="13.66015625" style="0" customWidth="1"/>
    <col min="2" max="2" width="25.66015625" style="0" customWidth="1"/>
    <col min="3" max="3" width="9.83203125" style="0" customWidth="1"/>
    <col min="4" max="4" width="9" style="0" customWidth="1"/>
    <col min="5" max="5" width="9.16015625" style="0" customWidth="1"/>
    <col min="6" max="6" width="9.5" style="0" customWidth="1"/>
    <col min="7" max="7" width="7.16015625" style="0" customWidth="1"/>
    <col min="8" max="8" width="7" style="0" customWidth="1"/>
    <col min="9" max="9" width="7.5" style="0" customWidth="1"/>
    <col min="10" max="10" width="6.16015625" style="0" customWidth="1"/>
    <col min="11" max="11" width="5.16015625" style="0" customWidth="1"/>
    <col min="12" max="12" width="6" style="0" customWidth="1"/>
    <col min="13" max="13" width="7.16015625" style="0" customWidth="1"/>
  </cols>
  <sheetData>
    <row r="1" spans="1:3" ht="29.25" customHeight="1">
      <c r="A1" s="26" t="s">
        <v>64</v>
      </c>
      <c r="B1" s="26"/>
      <c r="C1" s="26"/>
    </row>
    <row r="2" spans="1:13" ht="35.25" customHeight="1">
      <c r="A2" s="93" t="s">
        <v>233</v>
      </c>
      <c r="B2" s="27"/>
      <c r="C2" s="27"/>
      <c r="D2" s="27"/>
      <c r="E2" s="27"/>
      <c r="F2" s="27"/>
      <c r="G2" s="27"/>
      <c r="H2" s="27"/>
      <c r="I2" s="30"/>
      <c r="J2" s="30"/>
      <c r="K2" s="30"/>
      <c r="L2" s="30"/>
      <c r="M2" s="30"/>
    </row>
    <row r="3" spans="12:13" ht="21.75" customHeight="1">
      <c r="L3" s="91" t="s">
        <v>234</v>
      </c>
      <c r="M3" s="91"/>
    </row>
    <row r="4" spans="1:13" ht="15" customHeight="1">
      <c r="A4" s="193" t="s">
        <v>49</v>
      </c>
      <c r="B4" s="193" t="s">
        <v>50</v>
      </c>
      <c r="C4" s="193" t="s">
        <v>51</v>
      </c>
      <c r="D4" s="193" t="s">
        <v>52</v>
      </c>
      <c r="E4" s="193"/>
      <c r="F4" s="193"/>
      <c r="G4" s="193"/>
      <c r="H4" s="193"/>
      <c r="I4" s="193"/>
      <c r="J4" s="193"/>
      <c r="K4" s="193"/>
      <c r="L4" s="193"/>
      <c r="M4" s="193"/>
    </row>
    <row r="5" spans="1:13" ht="30" customHeight="1">
      <c r="A5" s="193"/>
      <c r="B5" s="193"/>
      <c r="C5" s="193"/>
      <c r="D5" s="192" t="s">
        <v>53</v>
      </c>
      <c r="E5" s="192" t="s">
        <v>65</v>
      </c>
      <c r="F5" s="192"/>
      <c r="G5" s="192" t="s">
        <v>55</v>
      </c>
      <c r="H5" s="192" t="s">
        <v>57</v>
      </c>
      <c r="I5" s="192" t="s">
        <v>58</v>
      </c>
      <c r="J5" s="192" t="s">
        <v>59</v>
      </c>
      <c r="K5" s="192" t="s">
        <v>40</v>
      </c>
      <c r="L5" s="192" t="s">
        <v>60</v>
      </c>
      <c r="M5" s="192" t="s">
        <v>42</v>
      </c>
    </row>
    <row r="6" spans="1:13" ht="40.5" customHeight="1">
      <c r="A6" s="193"/>
      <c r="B6" s="193"/>
      <c r="C6" s="193"/>
      <c r="D6" s="192"/>
      <c r="E6" s="23" t="s">
        <v>61</v>
      </c>
      <c r="F6" s="75" t="s">
        <v>66</v>
      </c>
      <c r="G6" s="192"/>
      <c r="H6" s="192"/>
      <c r="I6" s="192"/>
      <c r="J6" s="192"/>
      <c r="K6" s="192"/>
      <c r="L6" s="192"/>
      <c r="M6" s="192"/>
    </row>
    <row r="7" spans="1:13" s="18" customFormat="1" ht="18" customHeight="1">
      <c r="A7" s="1" t="s">
        <v>63</v>
      </c>
      <c r="B7" s="1" t="s">
        <v>63</v>
      </c>
      <c r="C7" s="1">
        <v>1</v>
      </c>
      <c r="D7" s="1">
        <v>2</v>
      </c>
      <c r="E7" s="1">
        <v>3</v>
      </c>
      <c r="F7" s="1">
        <v>4</v>
      </c>
      <c r="G7" s="1">
        <v>5</v>
      </c>
      <c r="H7" s="1">
        <v>6</v>
      </c>
      <c r="I7" s="1">
        <v>7</v>
      </c>
      <c r="J7" s="1">
        <v>8</v>
      </c>
      <c r="K7" s="1">
        <v>9</v>
      </c>
      <c r="L7" s="1">
        <v>10</v>
      </c>
      <c r="M7" s="1">
        <v>11</v>
      </c>
    </row>
    <row r="8" spans="1:13" s="18" customFormat="1" ht="18" customHeight="1">
      <c r="A8" s="76"/>
      <c r="B8" s="77" t="s">
        <v>53</v>
      </c>
      <c r="C8" s="58">
        <v>673.9</v>
      </c>
      <c r="D8" s="58">
        <v>673.9</v>
      </c>
      <c r="E8" s="58">
        <v>673.9</v>
      </c>
      <c r="F8" s="78"/>
      <c r="G8" s="58"/>
      <c r="H8" s="58"/>
      <c r="I8" s="58"/>
      <c r="J8" s="58"/>
      <c r="K8" s="58"/>
      <c r="L8" s="58"/>
      <c r="M8" s="58"/>
    </row>
    <row r="9" spans="1:13" s="18" customFormat="1" ht="18" customHeight="1">
      <c r="A9" s="147"/>
      <c r="B9" s="147" t="s">
        <v>286</v>
      </c>
      <c r="C9" s="58">
        <v>673.9</v>
      </c>
      <c r="D9" s="58">
        <v>673.9</v>
      </c>
      <c r="E9" s="58">
        <v>673.9</v>
      </c>
      <c r="F9" s="78"/>
      <c r="G9" s="58"/>
      <c r="H9" s="58"/>
      <c r="I9" s="58"/>
      <c r="J9" s="58"/>
      <c r="K9" s="58"/>
      <c r="L9" s="58"/>
      <c r="M9" s="58"/>
    </row>
    <row r="10" spans="1:13" s="18" customFormat="1" ht="18" customHeight="1">
      <c r="A10" s="147" t="s">
        <v>287</v>
      </c>
      <c r="B10" s="147" t="s">
        <v>288</v>
      </c>
      <c r="C10" s="58">
        <v>569.75</v>
      </c>
      <c r="D10" s="58">
        <v>569.75</v>
      </c>
      <c r="E10" s="58">
        <v>569.75</v>
      </c>
      <c r="F10" s="78"/>
      <c r="G10" s="58"/>
      <c r="H10" s="58"/>
      <c r="I10" s="58"/>
      <c r="J10" s="58"/>
      <c r="K10" s="58"/>
      <c r="L10" s="58"/>
      <c r="M10" s="58"/>
    </row>
    <row r="11" spans="1:13" s="18" customFormat="1" ht="18" customHeight="1">
      <c r="A11" s="147" t="s">
        <v>289</v>
      </c>
      <c r="B11" s="147" t="s">
        <v>290</v>
      </c>
      <c r="C11" s="58">
        <v>23.15</v>
      </c>
      <c r="D11" s="58">
        <v>23.15</v>
      </c>
      <c r="E11" s="58">
        <v>23.15</v>
      </c>
      <c r="F11" s="78"/>
      <c r="G11" s="58"/>
      <c r="H11" s="58"/>
      <c r="I11" s="58"/>
      <c r="J11" s="58"/>
      <c r="K11" s="58"/>
      <c r="L11" s="58"/>
      <c r="M11" s="58"/>
    </row>
    <row r="12" spans="1:13" s="18" customFormat="1" ht="18" customHeight="1">
      <c r="A12" s="147" t="s">
        <v>291</v>
      </c>
      <c r="B12" s="147" t="s">
        <v>292</v>
      </c>
      <c r="C12" s="58">
        <v>50</v>
      </c>
      <c r="D12" s="58">
        <v>50</v>
      </c>
      <c r="E12" s="58">
        <v>50</v>
      </c>
      <c r="F12" s="78"/>
      <c r="G12" s="58"/>
      <c r="H12" s="58"/>
      <c r="I12" s="58"/>
      <c r="J12" s="58"/>
      <c r="K12" s="58"/>
      <c r="L12" s="58"/>
      <c r="M12" s="58"/>
    </row>
    <row r="13" spans="1:13" s="18" customFormat="1" ht="18" customHeight="1">
      <c r="A13" s="147" t="s">
        <v>293</v>
      </c>
      <c r="B13" s="147" t="s">
        <v>294</v>
      </c>
      <c r="C13" s="58">
        <v>31</v>
      </c>
      <c r="D13" s="58">
        <v>31</v>
      </c>
      <c r="E13" s="58">
        <v>31</v>
      </c>
      <c r="F13" s="78"/>
      <c r="G13" s="58"/>
      <c r="H13" s="58"/>
      <c r="I13" s="58"/>
      <c r="J13" s="58"/>
      <c r="K13" s="58"/>
      <c r="L13" s="58"/>
      <c r="M13" s="58"/>
    </row>
    <row r="14" spans="1:13" s="18" customFormat="1" ht="18" customHeight="1">
      <c r="A14" s="36"/>
      <c r="B14" s="37"/>
      <c r="C14" s="78"/>
      <c r="D14" s="78"/>
      <c r="E14" s="78"/>
      <c r="F14" s="78"/>
      <c r="G14" s="58"/>
      <c r="H14" s="58"/>
      <c r="I14" s="58"/>
      <c r="J14" s="58"/>
      <c r="K14" s="58"/>
      <c r="L14" s="58"/>
      <c r="M14" s="58"/>
    </row>
    <row r="15" spans="1:13" s="18" customFormat="1" ht="18" customHeight="1">
      <c r="A15" s="36"/>
      <c r="B15" s="37"/>
      <c r="C15" s="78"/>
      <c r="D15" s="78"/>
      <c r="E15" s="78"/>
      <c r="F15" s="78"/>
      <c r="G15" s="58"/>
      <c r="H15" s="58"/>
      <c r="I15" s="58"/>
      <c r="J15" s="58"/>
      <c r="K15" s="58"/>
      <c r="L15" s="58"/>
      <c r="M15" s="58"/>
    </row>
  </sheetData>
  <sheetProtection/>
  <mergeCells count="13">
    <mergeCell ref="M5:M6"/>
    <mergeCell ref="D4:M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</mergeCells>
  <printOptions horizontalCentered="1"/>
  <pageMargins left="0.59" right="0.59" top="0.79" bottom="0.79" header="0.5" footer="0.5"/>
  <pageSetup fitToHeight="100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zoomScalePageLayoutView="0" workbookViewId="0" topLeftCell="A1">
      <selection activeCell="J19" sqref="J19"/>
    </sheetView>
  </sheetViews>
  <sheetFormatPr defaultColWidth="9.16015625" defaultRowHeight="12.75" customHeight="1"/>
  <cols>
    <col min="1" max="1" width="37.83203125" style="0" customWidth="1"/>
    <col min="2" max="2" width="15.83203125" style="0" customWidth="1"/>
    <col min="3" max="3" width="30.83203125" style="0" customWidth="1"/>
    <col min="4" max="4" width="15.83203125" style="0" customWidth="1"/>
    <col min="5" max="5" width="32.83203125" style="0" customWidth="1"/>
    <col min="6" max="6" width="15.83203125" style="0" customWidth="1"/>
  </cols>
  <sheetData>
    <row r="1" spans="1:6" ht="15.75" customHeight="1">
      <c r="A1" s="40" t="s">
        <v>67</v>
      </c>
      <c r="B1" s="41"/>
      <c r="C1" s="41"/>
      <c r="D1" s="41"/>
      <c r="E1" s="41"/>
      <c r="F1" s="42"/>
    </row>
    <row r="2" spans="1:6" ht="20.25" customHeight="1">
      <c r="A2" s="92" t="s">
        <v>235</v>
      </c>
      <c r="B2" s="43"/>
      <c r="C2" s="43"/>
      <c r="D2" s="43"/>
      <c r="E2" s="43"/>
      <c r="F2" s="43"/>
    </row>
    <row r="3" spans="1:6" ht="15" customHeight="1">
      <c r="A3" s="194"/>
      <c r="B3" s="194"/>
      <c r="C3" s="44"/>
      <c r="D3" s="44"/>
      <c r="E3" s="45"/>
      <c r="F3" s="46" t="s">
        <v>1</v>
      </c>
    </row>
    <row r="4" spans="1:6" ht="22.5" customHeight="1">
      <c r="A4" s="195" t="s">
        <v>2</v>
      </c>
      <c r="B4" s="195"/>
      <c r="C4" s="195" t="s">
        <v>3</v>
      </c>
      <c r="D4" s="195"/>
      <c r="E4" s="195"/>
      <c r="F4" s="195"/>
    </row>
    <row r="5" spans="1:6" ht="22.5" customHeight="1">
      <c r="A5" s="47" t="s">
        <v>4</v>
      </c>
      <c r="B5" s="47" t="s">
        <v>5</v>
      </c>
      <c r="C5" s="47" t="s">
        <v>6</v>
      </c>
      <c r="D5" s="48" t="s">
        <v>5</v>
      </c>
      <c r="E5" s="47" t="s">
        <v>7</v>
      </c>
      <c r="F5" s="47" t="s">
        <v>5</v>
      </c>
    </row>
    <row r="6" spans="1:6" ht="22.5" customHeight="1">
      <c r="A6" s="5" t="s">
        <v>68</v>
      </c>
      <c r="B6" s="39">
        <f>B7+B9+B10</f>
        <v>673.9</v>
      </c>
      <c r="C6" s="5" t="s">
        <v>68</v>
      </c>
      <c r="D6" s="39">
        <f>SUM(D7:D35)</f>
        <v>673.9</v>
      </c>
      <c r="E6" s="52" t="s">
        <v>68</v>
      </c>
      <c r="F6" s="39">
        <f>F7+F12+F23+F25+F24</f>
        <v>673.9</v>
      </c>
    </row>
    <row r="7" spans="1:6" ht="22.5" customHeight="1">
      <c r="A7" s="49" t="s">
        <v>69</v>
      </c>
      <c r="B7" s="39">
        <v>673.9</v>
      </c>
      <c r="C7" s="61" t="s">
        <v>202</v>
      </c>
      <c r="D7" s="39">
        <v>561.87</v>
      </c>
      <c r="E7" s="52" t="s">
        <v>10</v>
      </c>
      <c r="F7" s="39">
        <f>SUM(F8:F11)</f>
        <v>544.9</v>
      </c>
    </row>
    <row r="8" spans="1:8" ht="22.5" customHeight="1">
      <c r="A8" s="21" t="s">
        <v>70</v>
      </c>
      <c r="B8" s="39"/>
      <c r="C8" s="61" t="s">
        <v>203</v>
      </c>
      <c r="D8" s="39"/>
      <c r="E8" s="52" t="s">
        <v>12</v>
      </c>
      <c r="F8" s="39">
        <v>468.58</v>
      </c>
      <c r="H8" s="26"/>
    </row>
    <row r="9" spans="1:6" ht="22.5" customHeight="1">
      <c r="A9" s="49" t="s">
        <v>71</v>
      </c>
      <c r="B9" s="62"/>
      <c r="C9" s="61" t="s">
        <v>204</v>
      </c>
      <c r="D9" s="39"/>
      <c r="E9" s="52" t="s">
        <v>14</v>
      </c>
      <c r="F9" s="39">
        <v>73.86</v>
      </c>
    </row>
    <row r="10" spans="1:6" ht="22.5" customHeight="1">
      <c r="A10" s="63" t="s">
        <v>72</v>
      </c>
      <c r="B10" s="39"/>
      <c r="C10" s="61" t="s">
        <v>205</v>
      </c>
      <c r="D10" s="39"/>
      <c r="E10" s="52" t="s">
        <v>16</v>
      </c>
      <c r="F10" s="39">
        <v>2.46</v>
      </c>
    </row>
    <row r="11" spans="1:6" ht="22.5" customHeight="1">
      <c r="A11" s="49"/>
      <c r="B11" s="65"/>
      <c r="C11" s="64" t="s">
        <v>206</v>
      </c>
      <c r="D11" s="39"/>
      <c r="E11" s="52" t="s">
        <v>73</v>
      </c>
      <c r="F11" s="39"/>
    </row>
    <row r="12" spans="1:6" ht="22.5" customHeight="1">
      <c r="A12" s="49"/>
      <c r="B12" s="39"/>
      <c r="C12" s="64" t="s">
        <v>207</v>
      </c>
      <c r="D12" s="39"/>
      <c r="E12" s="52" t="s">
        <v>20</v>
      </c>
      <c r="F12" s="66">
        <f>SUM(F13:F22)</f>
        <v>129</v>
      </c>
    </row>
    <row r="13" spans="1:6" ht="22.5" customHeight="1">
      <c r="A13" s="49"/>
      <c r="B13" s="39"/>
      <c r="C13" s="64" t="s">
        <v>208</v>
      </c>
      <c r="D13" s="39"/>
      <c r="E13" s="52" t="s">
        <v>12</v>
      </c>
      <c r="F13" s="39"/>
    </row>
    <row r="14" spans="1:6" ht="22.5" customHeight="1">
      <c r="A14" s="49"/>
      <c r="B14" s="39"/>
      <c r="C14" s="64" t="s">
        <v>209</v>
      </c>
      <c r="D14" s="39">
        <v>56.51</v>
      </c>
      <c r="E14" s="52" t="s">
        <v>14</v>
      </c>
      <c r="F14" s="39">
        <v>129</v>
      </c>
    </row>
    <row r="15" spans="1:6" ht="22.5" customHeight="1">
      <c r="A15" s="67"/>
      <c r="B15" s="39"/>
      <c r="C15" s="64" t="s">
        <v>210</v>
      </c>
      <c r="D15" s="39"/>
      <c r="E15" s="52" t="s">
        <v>16</v>
      </c>
      <c r="F15" s="39"/>
    </row>
    <row r="16" spans="1:6" ht="22.5" customHeight="1">
      <c r="A16" s="67"/>
      <c r="B16" s="39"/>
      <c r="C16" s="64" t="s">
        <v>211</v>
      </c>
      <c r="D16" s="39">
        <v>22.56</v>
      </c>
      <c r="E16" s="52" t="s">
        <v>25</v>
      </c>
      <c r="F16" s="39"/>
    </row>
    <row r="17" spans="1:6" ht="22.5" customHeight="1">
      <c r="A17" s="67"/>
      <c r="B17" s="39"/>
      <c r="C17" s="64" t="s">
        <v>212</v>
      </c>
      <c r="D17" s="39"/>
      <c r="E17" s="52" t="s">
        <v>27</v>
      </c>
      <c r="F17" s="39"/>
    </row>
    <row r="18" spans="1:6" ht="22.5" customHeight="1">
      <c r="A18" s="67"/>
      <c r="B18" s="24"/>
      <c r="C18" s="64" t="s">
        <v>213</v>
      </c>
      <c r="D18" s="39"/>
      <c r="E18" s="52" t="s">
        <v>28</v>
      </c>
      <c r="F18" s="39"/>
    </row>
    <row r="19" spans="1:6" ht="22.5" customHeight="1">
      <c r="A19" s="53"/>
      <c r="B19" s="55"/>
      <c r="C19" s="61" t="s">
        <v>214</v>
      </c>
      <c r="D19" s="39"/>
      <c r="E19" s="52" t="s">
        <v>29</v>
      </c>
      <c r="F19" s="39"/>
    </row>
    <row r="20" spans="1:6" ht="22.5" customHeight="1">
      <c r="A20" s="53"/>
      <c r="B20" s="24"/>
      <c r="C20" s="61" t="s">
        <v>215</v>
      </c>
      <c r="D20" s="39"/>
      <c r="E20" s="52" t="s">
        <v>30</v>
      </c>
      <c r="F20" s="39"/>
    </row>
    <row r="21" spans="1:6" ht="22.5" customHeight="1">
      <c r="A21" s="54"/>
      <c r="B21" s="24"/>
      <c r="C21" s="61" t="s">
        <v>216</v>
      </c>
      <c r="D21" s="39"/>
      <c r="E21" s="52" t="s">
        <v>31</v>
      </c>
      <c r="F21" s="39"/>
    </row>
    <row r="22" spans="1:6" ht="22.5" customHeight="1">
      <c r="A22" s="56"/>
      <c r="B22" s="24"/>
      <c r="C22" s="61" t="s">
        <v>217</v>
      </c>
      <c r="D22" s="39"/>
      <c r="E22" s="52" t="s">
        <v>32</v>
      </c>
      <c r="F22" s="39"/>
    </row>
    <row r="23" spans="1:6" ht="22.5" customHeight="1">
      <c r="A23" s="68"/>
      <c r="B23" s="24"/>
      <c r="C23" s="61" t="s">
        <v>218</v>
      </c>
      <c r="D23" s="39"/>
      <c r="E23" s="69" t="s">
        <v>33</v>
      </c>
      <c r="F23" s="39"/>
    </row>
    <row r="24" spans="1:6" ht="22.5" customHeight="1">
      <c r="A24" s="68"/>
      <c r="B24" s="24"/>
      <c r="C24" s="61" t="s">
        <v>219</v>
      </c>
      <c r="D24" s="39"/>
      <c r="E24" s="69" t="s">
        <v>34</v>
      </c>
      <c r="F24" s="39"/>
    </row>
    <row r="25" spans="1:7" ht="22.5" customHeight="1">
      <c r="A25" s="68"/>
      <c r="B25" s="24"/>
      <c r="C25" s="61" t="s">
        <v>220</v>
      </c>
      <c r="D25" s="39"/>
      <c r="E25" s="69" t="s">
        <v>35</v>
      </c>
      <c r="F25" s="39"/>
      <c r="G25" s="26"/>
    </row>
    <row r="26" spans="1:8" ht="22.5" customHeight="1">
      <c r="A26" s="68"/>
      <c r="B26" s="24"/>
      <c r="C26" s="61" t="s">
        <v>221</v>
      </c>
      <c r="D26" s="39">
        <v>32.96</v>
      </c>
      <c r="E26" s="52"/>
      <c r="F26" s="39"/>
      <c r="G26" s="26"/>
      <c r="H26" s="26"/>
    </row>
    <row r="27" spans="1:8" ht="22.5" customHeight="1">
      <c r="A27" s="56"/>
      <c r="B27" s="55"/>
      <c r="C27" s="61" t="s">
        <v>222</v>
      </c>
      <c r="D27" s="39"/>
      <c r="E27" s="52"/>
      <c r="F27" s="39"/>
      <c r="G27" s="26"/>
      <c r="H27" s="26"/>
    </row>
    <row r="28" spans="1:8" ht="22.5" customHeight="1">
      <c r="A28" s="68"/>
      <c r="B28" s="24"/>
      <c r="C28" s="61" t="s">
        <v>223</v>
      </c>
      <c r="D28" s="39"/>
      <c r="E28" s="52"/>
      <c r="F28" s="39"/>
      <c r="G28" s="26"/>
      <c r="H28" s="26"/>
    </row>
    <row r="29" spans="1:8" ht="22.5" customHeight="1">
      <c r="A29" s="56"/>
      <c r="B29" s="55"/>
      <c r="C29" s="61" t="s">
        <v>224</v>
      </c>
      <c r="D29" s="39"/>
      <c r="E29" s="52"/>
      <c r="F29" s="39"/>
      <c r="G29" s="26"/>
      <c r="H29" s="26"/>
    </row>
    <row r="30" spans="1:7" ht="22.5" customHeight="1">
      <c r="A30" s="56"/>
      <c r="B30" s="24"/>
      <c r="C30" s="61" t="s">
        <v>225</v>
      </c>
      <c r="D30" s="39"/>
      <c r="E30" s="52"/>
      <c r="F30" s="39"/>
      <c r="G30" s="26"/>
    </row>
    <row r="31" spans="1:6" ht="22.5" customHeight="1">
      <c r="A31" s="56"/>
      <c r="B31" s="24"/>
      <c r="C31" s="61" t="s">
        <v>226</v>
      </c>
      <c r="D31" s="39"/>
      <c r="E31" s="52"/>
      <c r="F31" s="39"/>
    </row>
    <row r="32" spans="1:6" ht="22.5" customHeight="1">
      <c r="A32" s="56"/>
      <c r="B32" s="24"/>
      <c r="C32" s="61" t="s">
        <v>227</v>
      </c>
      <c r="D32" s="39"/>
      <c r="E32" s="52"/>
      <c r="F32" s="39"/>
    </row>
    <row r="33" spans="1:8" ht="22.5" customHeight="1">
      <c r="A33" s="56"/>
      <c r="B33" s="24"/>
      <c r="C33" s="61" t="s">
        <v>228</v>
      </c>
      <c r="D33" s="39"/>
      <c r="E33" s="52"/>
      <c r="F33" s="39"/>
      <c r="G33" s="26"/>
      <c r="H33" s="26"/>
    </row>
    <row r="34" spans="1:6" ht="22.5" customHeight="1">
      <c r="A34" s="54"/>
      <c r="B34" s="24"/>
      <c r="C34" s="61" t="s">
        <v>229</v>
      </c>
      <c r="D34" s="39"/>
      <c r="E34" s="52"/>
      <c r="F34" s="39"/>
    </row>
    <row r="35" spans="1:6" ht="22.5" customHeight="1">
      <c r="A35" s="56"/>
      <c r="B35" s="24"/>
      <c r="C35" s="4" t="s">
        <v>230</v>
      </c>
      <c r="D35" s="70"/>
      <c r="E35" s="49"/>
      <c r="F35" s="71"/>
    </row>
    <row r="36" spans="1:6" ht="18" customHeight="1">
      <c r="A36" s="48" t="s">
        <v>36</v>
      </c>
      <c r="B36" s="55">
        <f>SUM(B6)</f>
        <v>673.9</v>
      </c>
      <c r="C36" s="48" t="s">
        <v>37</v>
      </c>
      <c r="D36" s="70">
        <f>D6</f>
        <v>673.9</v>
      </c>
      <c r="E36" s="48" t="s">
        <v>37</v>
      </c>
      <c r="F36" s="71">
        <f>SUM(F6)</f>
        <v>673.9</v>
      </c>
    </row>
    <row r="37" spans="1:6" ht="18" customHeight="1">
      <c r="A37" s="61" t="s">
        <v>42</v>
      </c>
      <c r="B37" s="24">
        <v>0</v>
      </c>
      <c r="C37" s="67" t="s">
        <v>39</v>
      </c>
      <c r="D37" s="70"/>
      <c r="E37" s="67" t="s">
        <v>39</v>
      </c>
      <c r="F37" s="71">
        <f>D37</f>
        <v>0</v>
      </c>
    </row>
    <row r="38" spans="1:6" ht="18" customHeight="1">
      <c r="A38" s="61" t="s">
        <v>43</v>
      </c>
      <c r="B38" s="24">
        <v>0</v>
      </c>
      <c r="C38" s="53"/>
      <c r="D38" s="39"/>
      <c r="E38" s="53"/>
      <c r="F38" s="39"/>
    </row>
    <row r="39" spans="1:6" ht="22.5" customHeight="1">
      <c r="A39" s="61" t="s">
        <v>74</v>
      </c>
      <c r="B39" s="24">
        <v>0</v>
      </c>
      <c r="C39" s="72"/>
      <c r="D39" s="73"/>
      <c r="E39" s="56"/>
      <c r="F39" s="70"/>
    </row>
    <row r="40" spans="1:6" ht="21" customHeight="1">
      <c r="A40" s="56"/>
      <c r="B40" s="24"/>
      <c r="C40" s="54"/>
      <c r="D40" s="73"/>
      <c r="E40" s="54"/>
      <c r="F40" s="73"/>
    </row>
    <row r="41" spans="1:6" ht="18" customHeight="1">
      <c r="A41" s="47" t="s">
        <v>45</v>
      </c>
      <c r="B41" s="55">
        <f>SUM(B36,B37)</f>
        <v>673.9</v>
      </c>
      <c r="C41" s="74" t="s">
        <v>46</v>
      </c>
      <c r="D41" s="73">
        <f>SUM(D36,D37)</f>
        <v>673.9</v>
      </c>
      <c r="E41" s="47" t="s">
        <v>46</v>
      </c>
      <c r="F41" s="39">
        <f>SUM(F36,F37)</f>
        <v>673.9</v>
      </c>
    </row>
  </sheetData>
  <sheetProtection/>
  <mergeCells count="3">
    <mergeCell ref="A3:B3"/>
    <mergeCell ref="A4:B4"/>
    <mergeCell ref="C4:F4"/>
  </mergeCells>
  <printOptions horizontalCentered="1"/>
  <pageMargins left="0.56" right="0.11" top="0.79" bottom="0.98" header="0" footer="0"/>
  <pageSetup fitToHeight="1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showZeros="0" zoomScalePageLayoutView="0" workbookViewId="0" topLeftCell="A1">
      <selection activeCell="A22" sqref="A22"/>
    </sheetView>
  </sheetViews>
  <sheetFormatPr defaultColWidth="9.16015625" defaultRowHeight="12.75" customHeight="1"/>
  <cols>
    <col min="1" max="1" width="14.16015625" style="105" customWidth="1"/>
    <col min="2" max="2" width="30.83203125" style="105" customWidth="1"/>
    <col min="3" max="3" width="14.83203125" style="105" customWidth="1"/>
    <col min="4" max="4" width="15.83203125" style="105" customWidth="1"/>
    <col min="5" max="5" width="13.66015625" style="105" customWidth="1"/>
    <col min="6" max="6" width="14.66015625" style="105" customWidth="1"/>
    <col min="7" max="7" width="9.83203125" style="105" customWidth="1"/>
    <col min="8" max="16384" width="9.16015625" style="105" customWidth="1"/>
  </cols>
  <sheetData>
    <row r="1" ht="19.5" customHeight="1">
      <c r="A1" s="132" t="s">
        <v>75</v>
      </c>
    </row>
    <row r="2" spans="1:7" ht="24.75" customHeight="1">
      <c r="A2" s="148" t="s">
        <v>236</v>
      </c>
      <c r="B2" s="146"/>
      <c r="C2" s="146"/>
      <c r="D2" s="146"/>
      <c r="E2" s="146"/>
      <c r="F2" s="146"/>
      <c r="G2" s="146"/>
    </row>
    <row r="3" s="145" customFormat="1" ht="19.5" customHeight="1">
      <c r="G3" s="149" t="s">
        <v>1</v>
      </c>
    </row>
    <row r="4" spans="1:7" ht="34.5" customHeight="1">
      <c r="A4" s="150" t="s">
        <v>76</v>
      </c>
      <c r="B4" s="150" t="s">
        <v>77</v>
      </c>
      <c r="C4" s="150" t="s">
        <v>53</v>
      </c>
      <c r="D4" s="150" t="s">
        <v>78</v>
      </c>
      <c r="E4" s="150" t="s">
        <v>79</v>
      </c>
      <c r="F4" s="150" t="s">
        <v>80</v>
      </c>
      <c r="G4" s="150" t="s">
        <v>81</v>
      </c>
    </row>
    <row r="5" spans="1:7" ht="15.75" customHeight="1">
      <c r="A5" s="151" t="s">
        <v>63</v>
      </c>
      <c r="B5" s="151" t="s">
        <v>63</v>
      </c>
      <c r="C5" s="156">
        <v>1</v>
      </c>
      <c r="D5" s="156">
        <v>2</v>
      </c>
      <c r="E5" s="156">
        <v>3</v>
      </c>
      <c r="F5" s="156">
        <v>4</v>
      </c>
      <c r="G5" s="151" t="s">
        <v>63</v>
      </c>
    </row>
    <row r="6" spans="1:7" ht="15.75" customHeight="1">
      <c r="A6" s="152"/>
      <c r="B6" s="152" t="s">
        <v>53</v>
      </c>
      <c r="C6" s="153">
        <v>673.9</v>
      </c>
      <c r="D6" s="153">
        <v>471.04</v>
      </c>
      <c r="E6" s="154">
        <v>73.86</v>
      </c>
      <c r="F6" s="153">
        <v>129</v>
      </c>
      <c r="G6" s="151"/>
    </row>
    <row r="7" spans="1:7" ht="12.75" customHeight="1">
      <c r="A7" s="152" t="s">
        <v>295</v>
      </c>
      <c r="B7" s="152" t="s">
        <v>296</v>
      </c>
      <c r="C7" s="153">
        <v>561.87</v>
      </c>
      <c r="D7" s="153">
        <v>359.01</v>
      </c>
      <c r="E7" s="154">
        <v>73.86</v>
      </c>
      <c r="F7" s="153">
        <v>129</v>
      </c>
      <c r="G7" s="151"/>
    </row>
    <row r="8" spans="1:7" ht="12.75" customHeight="1">
      <c r="A8" s="152" t="s">
        <v>297</v>
      </c>
      <c r="B8" s="152" t="s">
        <v>298</v>
      </c>
      <c r="C8" s="153">
        <v>530.87</v>
      </c>
      <c r="D8" s="153">
        <v>359.01</v>
      </c>
      <c r="E8" s="154">
        <v>73.86</v>
      </c>
      <c r="F8" s="153">
        <v>129</v>
      </c>
      <c r="G8" s="151"/>
    </row>
    <row r="9" spans="1:7" ht="12.75" customHeight="1">
      <c r="A9" s="152" t="s">
        <v>299</v>
      </c>
      <c r="B9" s="152" t="s">
        <v>300</v>
      </c>
      <c r="C9" s="153">
        <v>530.87</v>
      </c>
      <c r="D9" s="153">
        <v>359.01</v>
      </c>
      <c r="E9" s="154">
        <v>73.86</v>
      </c>
      <c r="F9" s="153">
        <v>98</v>
      </c>
      <c r="G9" s="151"/>
    </row>
    <row r="10" spans="1:7" ht="12.75" customHeight="1">
      <c r="A10" s="152" t="s">
        <v>301</v>
      </c>
      <c r="B10" s="152" t="s">
        <v>302</v>
      </c>
      <c r="C10" s="153">
        <v>31</v>
      </c>
      <c r="D10" s="153">
        <v>0</v>
      </c>
      <c r="E10" s="154">
        <v>0</v>
      </c>
      <c r="F10" s="153">
        <v>31</v>
      </c>
      <c r="G10" s="151">
        <f aca="true" t="shared" si="0" ref="G10:G23">E10/100</f>
        <v>0</v>
      </c>
    </row>
    <row r="11" spans="1:7" ht="12.75" customHeight="1">
      <c r="A11" s="152" t="s">
        <v>303</v>
      </c>
      <c r="B11" s="152" t="s">
        <v>304</v>
      </c>
      <c r="C11" s="153">
        <v>56.51</v>
      </c>
      <c r="D11" s="153">
        <v>56.51</v>
      </c>
      <c r="E11" s="154">
        <v>0</v>
      </c>
      <c r="F11" s="153">
        <v>0</v>
      </c>
      <c r="G11" s="151">
        <f t="shared" si="0"/>
        <v>0</v>
      </c>
    </row>
    <row r="12" spans="1:7" ht="12.75" customHeight="1">
      <c r="A12" s="152" t="s">
        <v>305</v>
      </c>
      <c r="B12" s="152" t="s">
        <v>306</v>
      </c>
      <c r="C12" s="153">
        <v>54.94</v>
      </c>
      <c r="D12" s="153">
        <v>54.94</v>
      </c>
      <c r="E12" s="154">
        <v>0</v>
      </c>
      <c r="F12" s="153">
        <v>0</v>
      </c>
      <c r="G12" s="151">
        <f t="shared" si="0"/>
        <v>0</v>
      </c>
    </row>
    <row r="13" spans="1:7" ht="12.75" customHeight="1">
      <c r="A13" s="152" t="s">
        <v>307</v>
      </c>
      <c r="B13" s="152" t="s">
        <v>308</v>
      </c>
      <c r="C13" s="153">
        <v>54.94</v>
      </c>
      <c r="D13" s="153">
        <v>54.94</v>
      </c>
      <c r="E13" s="154">
        <v>0</v>
      </c>
      <c r="F13" s="153">
        <v>0</v>
      </c>
      <c r="G13" s="151">
        <f t="shared" si="0"/>
        <v>0</v>
      </c>
    </row>
    <row r="14" spans="1:7" ht="12.75" customHeight="1">
      <c r="A14" s="152" t="s">
        <v>309</v>
      </c>
      <c r="B14" s="152" t="s">
        <v>310</v>
      </c>
      <c r="C14" s="153">
        <v>1.57</v>
      </c>
      <c r="D14" s="153">
        <v>1.57</v>
      </c>
      <c r="E14" s="154">
        <v>0</v>
      </c>
      <c r="F14" s="153">
        <v>0</v>
      </c>
      <c r="G14" s="151">
        <f t="shared" si="0"/>
        <v>0</v>
      </c>
    </row>
    <row r="15" spans="1:7" ht="12.75" customHeight="1">
      <c r="A15" s="152" t="s">
        <v>311</v>
      </c>
      <c r="B15" s="152" t="s">
        <v>312</v>
      </c>
      <c r="C15" s="153">
        <v>0.63</v>
      </c>
      <c r="D15" s="153">
        <v>0.63</v>
      </c>
      <c r="E15" s="154">
        <v>0</v>
      </c>
      <c r="F15" s="153">
        <v>0</v>
      </c>
      <c r="G15" s="151">
        <f t="shared" si="0"/>
        <v>0</v>
      </c>
    </row>
    <row r="16" spans="1:7" ht="12.75" customHeight="1">
      <c r="A16" s="152" t="s">
        <v>313</v>
      </c>
      <c r="B16" s="168" t="s">
        <v>430</v>
      </c>
      <c r="C16" s="153">
        <v>0.94</v>
      </c>
      <c r="D16" s="153">
        <v>0.94</v>
      </c>
      <c r="E16" s="154">
        <v>0</v>
      </c>
      <c r="F16" s="153">
        <v>0</v>
      </c>
      <c r="G16" s="151">
        <f t="shared" si="0"/>
        <v>0</v>
      </c>
    </row>
    <row r="17" spans="1:7" ht="12.75" customHeight="1">
      <c r="A17" s="152" t="s">
        <v>315</v>
      </c>
      <c r="B17" s="152" t="s">
        <v>316</v>
      </c>
      <c r="C17" s="153">
        <v>22.56</v>
      </c>
      <c r="D17" s="153">
        <v>22.56</v>
      </c>
      <c r="E17" s="154">
        <v>0</v>
      </c>
      <c r="F17" s="153">
        <v>0</v>
      </c>
      <c r="G17" s="151">
        <f t="shared" si="0"/>
        <v>0</v>
      </c>
    </row>
    <row r="18" spans="1:7" ht="12.75" customHeight="1">
      <c r="A18" s="152" t="s">
        <v>317</v>
      </c>
      <c r="B18" s="152" t="s">
        <v>318</v>
      </c>
      <c r="C18" s="153">
        <v>22.56</v>
      </c>
      <c r="D18" s="153">
        <v>22.56</v>
      </c>
      <c r="E18" s="154">
        <v>0</v>
      </c>
      <c r="F18" s="153">
        <v>0</v>
      </c>
      <c r="G18" s="151">
        <f t="shared" si="0"/>
        <v>0</v>
      </c>
    </row>
    <row r="19" spans="1:7" ht="12.75" customHeight="1">
      <c r="A19" s="152" t="s">
        <v>319</v>
      </c>
      <c r="B19" s="168" t="s">
        <v>431</v>
      </c>
      <c r="C19" s="153">
        <v>22.56</v>
      </c>
      <c r="D19" s="153">
        <v>22.56</v>
      </c>
      <c r="E19" s="154">
        <v>0</v>
      </c>
      <c r="F19" s="153">
        <v>0</v>
      </c>
      <c r="G19" s="151">
        <f t="shared" si="0"/>
        <v>0</v>
      </c>
    </row>
    <row r="20" spans="1:7" ht="12.75" customHeight="1">
      <c r="A20" s="152" t="s">
        <v>321</v>
      </c>
      <c r="B20" s="152" t="s">
        <v>322</v>
      </c>
      <c r="C20" s="153">
        <v>32.96</v>
      </c>
      <c r="D20" s="153">
        <v>32.96</v>
      </c>
      <c r="E20" s="154">
        <v>0</v>
      </c>
      <c r="F20" s="153">
        <v>0</v>
      </c>
      <c r="G20" s="151">
        <f t="shared" si="0"/>
        <v>0</v>
      </c>
    </row>
    <row r="21" spans="1:7" ht="12.75" customHeight="1">
      <c r="A21" s="152" t="s">
        <v>323</v>
      </c>
      <c r="B21" s="152" t="s">
        <v>324</v>
      </c>
      <c r="C21" s="153">
        <v>32.96</v>
      </c>
      <c r="D21" s="153">
        <v>32.96</v>
      </c>
      <c r="E21" s="154">
        <v>0</v>
      </c>
      <c r="F21" s="153">
        <v>0</v>
      </c>
      <c r="G21" s="151">
        <f t="shared" si="0"/>
        <v>0</v>
      </c>
    </row>
    <row r="22" spans="1:7" ht="12.75" customHeight="1">
      <c r="A22" s="152">
        <v>2210201</v>
      </c>
      <c r="B22" s="168" t="s">
        <v>432</v>
      </c>
      <c r="C22" s="153">
        <v>32.96</v>
      </c>
      <c r="D22" s="153">
        <v>32.96</v>
      </c>
      <c r="E22" s="154">
        <v>0</v>
      </c>
      <c r="F22" s="153">
        <v>0</v>
      </c>
      <c r="G22" s="151">
        <f t="shared" si="0"/>
        <v>0</v>
      </c>
    </row>
    <row r="23" spans="1:7" ht="12.75" customHeight="1">
      <c r="A23" s="155"/>
      <c r="B23" s="155"/>
      <c r="C23" s="115"/>
      <c r="D23" s="141"/>
      <c r="E23" s="141"/>
      <c r="F23" s="141"/>
      <c r="G23" s="151">
        <f t="shared" si="0"/>
        <v>0</v>
      </c>
    </row>
    <row r="24" spans="1:7" ht="12.75" customHeight="1">
      <c r="A24" s="155"/>
      <c r="B24" s="155"/>
      <c r="C24" s="115"/>
      <c r="D24" s="141"/>
      <c r="E24" s="141"/>
      <c r="F24" s="141"/>
      <c r="G24" s="141"/>
    </row>
    <row r="25" spans="1:7" ht="12.75" customHeight="1">
      <c r="A25" s="155"/>
      <c r="B25" s="155"/>
      <c r="C25" s="115"/>
      <c r="D25" s="141"/>
      <c r="E25" s="141"/>
      <c r="F25" s="141"/>
      <c r="G25" s="141"/>
    </row>
    <row r="26" spans="1:7" ht="12.75" customHeight="1">
      <c r="A26" s="155"/>
      <c r="B26" s="155"/>
      <c r="C26" s="115"/>
      <c r="D26" s="141"/>
      <c r="E26" s="141"/>
      <c r="F26" s="141"/>
      <c r="G26" s="141"/>
    </row>
    <row r="27" spans="1:7" ht="12.75" customHeight="1">
      <c r="A27" s="155"/>
      <c r="B27" s="155"/>
      <c r="C27" s="115"/>
      <c r="D27" s="141"/>
      <c r="E27" s="141"/>
      <c r="F27" s="141"/>
      <c r="G27" s="141"/>
    </row>
    <row r="28" spans="1:7" ht="12.75" customHeight="1">
      <c r="A28" s="155"/>
      <c r="B28" s="155"/>
      <c r="C28" s="115"/>
      <c r="D28" s="141"/>
      <c r="E28" s="141"/>
      <c r="F28" s="141"/>
      <c r="G28" s="141"/>
    </row>
    <row r="29" spans="1:7" ht="12.75" customHeight="1">
      <c r="A29" s="155"/>
      <c r="B29" s="155"/>
      <c r="C29" s="115"/>
      <c r="D29" s="141"/>
      <c r="E29" s="141"/>
      <c r="F29" s="141"/>
      <c r="G29" s="141"/>
    </row>
    <row r="30" spans="1:7" ht="12.75" customHeight="1">
      <c r="A30" s="155"/>
      <c r="B30" s="155"/>
      <c r="C30" s="115"/>
      <c r="D30" s="141"/>
      <c r="E30" s="141"/>
      <c r="F30" s="141"/>
      <c r="G30" s="141"/>
    </row>
    <row r="31" spans="1:7" ht="12.75" customHeight="1">
      <c r="A31" s="155"/>
      <c r="B31" s="155"/>
      <c r="C31" s="115"/>
      <c r="D31" s="141"/>
      <c r="E31" s="141"/>
      <c r="F31" s="141"/>
      <c r="G31" s="141"/>
    </row>
    <row r="32" spans="1:7" ht="12.75" customHeight="1">
      <c r="A32" s="131"/>
      <c r="B32" s="131"/>
      <c r="C32" s="115"/>
      <c r="D32" s="141"/>
      <c r="E32" s="141"/>
      <c r="F32" s="141"/>
      <c r="G32" s="127"/>
    </row>
    <row r="33" spans="1:7" ht="12.75" customHeight="1">
      <c r="A33" s="131"/>
      <c r="B33" s="131"/>
      <c r="C33" s="115"/>
      <c r="D33" s="141"/>
      <c r="E33" s="141"/>
      <c r="F33" s="141"/>
      <c r="G33" s="127"/>
    </row>
  </sheetData>
  <sheetProtection/>
  <printOptions horizontalCentered="1"/>
  <pageMargins left="0.79" right="0.39" top="0.59" bottom="0.57" header="0.5" footer="0.5"/>
  <pageSetup fitToHeight="100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showZeros="0" zoomScalePageLayoutView="0" workbookViewId="0" topLeftCell="A1">
      <selection activeCell="G16" sqref="G16:H16"/>
    </sheetView>
  </sheetViews>
  <sheetFormatPr defaultColWidth="9.16015625" defaultRowHeight="12.75" customHeight="1"/>
  <cols>
    <col min="1" max="1" width="10.66015625" style="0" customWidth="1"/>
    <col min="2" max="2" width="21.66015625" style="0" customWidth="1"/>
    <col min="3" max="3" width="11.33203125" style="0" customWidth="1"/>
    <col min="4" max="4" width="23" style="0" customWidth="1"/>
    <col min="5" max="5" width="13.83203125" style="0" customWidth="1"/>
    <col min="6" max="6" width="13.33203125" style="0" customWidth="1"/>
    <col min="7" max="7" width="12.5" style="0" customWidth="1"/>
    <col min="8" max="8" width="10.66015625" style="0" customWidth="1"/>
    <col min="9" max="9" width="8.33203125" style="0" customWidth="1"/>
  </cols>
  <sheetData>
    <row r="1" ht="30" customHeight="1">
      <c r="A1" s="26" t="s">
        <v>82</v>
      </c>
    </row>
    <row r="2" spans="2:9" ht="28.5" customHeight="1">
      <c r="B2" s="27"/>
      <c r="C2" s="27" t="s">
        <v>279</v>
      </c>
      <c r="E2" s="27"/>
      <c r="F2" s="27"/>
      <c r="G2" s="27"/>
      <c r="H2" s="27"/>
      <c r="I2" s="27"/>
    </row>
    <row r="3" ht="22.5" customHeight="1">
      <c r="I3" s="31" t="s">
        <v>1</v>
      </c>
    </row>
    <row r="4" spans="1:9" ht="22.5" customHeight="1">
      <c r="A4" s="3" t="s">
        <v>238</v>
      </c>
      <c r="B4" s="3" t="s">
        <v>239</v>
      </c>
      <c r="C4" s="3" t="s">
        <v>240</v>
      </c>
      <c r="D4" s="3" t="s">
        <v>241</v>
      </c>
      <c r="E4" s="3" t="s">
        <v>53</v>
      </c>
      <c r="F4" s="3" t="s">
        <v>78</v>
      </c>
      <c r="G4" s="3" t="s">
        <v>79</v>
      </c>
      <c r="H4" s="3" t="s">
        <v>80</v>
      </c>
      <c r="I4" s="3" t="s">
        <v>81</v>
      </c>
    </row>
    <row r="5" spans="1:9" ht="18.75" customHeight="1">
      <c r="A5" s="1" t="s">
        <v>63</v>
      </c>
      <c r="B5" s="1" t="s">
        <v>63</v>
      </c>
      <c r="C5" s="1" t="s">
        <v>63</v>
      </c>
      <c r="D5" s="1" t="s">
        <v>63</v>
      </c>
      <c r="E5" s="1">
        <v>1</v>
      </c>
      <c r="F5" s="1">
        <v>2</v>
      </c>
      <c r="G5" s="1">
        <v>3</v>
      </c>
      <c r="H5" s="1">
        <v>4</v>
      </c>
      <c r="I5" s="1" t="s">
        <v>63</v>
      </c>
    </row>
    <row r="6" spans="1:9" ht="18.75" customHeight="1">
      <c r="A6" s="160"/>
      <c r="B6" s="160" t="s">
        <v>53</v>
      </c>
      <c r="C6" s="160"/>
      <c r="D6" s="160"/>
      <c r="E6" s="158">
        <v>673.9</v>
      </c>
      <c r="F6" s="158">
        <v>471.04</v>
      </c>
      <c r="G6" s="158">
        <v>73.86</v>
      </c>
      <c r="H6" s="154">
        <v>129</v>
      </c>
      <c r="I6" s="141"/>
    </row>
    <row r="7" spans="1:9" ht="18.75" customHeight="1">
      <c r="A7" s="160" t="s">
        <v>327</v>
      </c>
      <c r="B7" s="160" t="s">
        <v>328</v>
      </c>
      <c r="C7" s="160" t="s">
        <v>329</v>
      </c>
      <c r="D7" s="160" t="s">
        <v>330</v>
      </c>
      <c r="E7" s="158">
        <v>468.58</v>
      </c>
      <c r="F7" s="158">
        <v>468.58</v>
      </c>
      <c r="G7" s="158">
        <v>0</v>
      </c>
      <c r="H7" s="154">
        <v>0</v>
      </c>
      <c r="I7" s="141"/>
    </row>
    <row r="8" spans="1:9" ht="18.75" customHeight="1">
      <c r="A8" s="160" t="s">
        <v>331</v>
      </c>
      <c r="B8" s="160" t="s">
        <v>332</v>
      </c>
      <c r="C8" s="160" t="s">
        <v>333</v>
      </c>
      <c r="D8" s="160" t="s">
        <v>334</v>
      </c>
      <c r="E8" s="158">
        <v>182.76</v>
      </c>
      <c r="F8" s="158">
        <v>182.76</v>
      </c>
      <c r="G8" s="158">
        <v>0</v>
      </c>
      <c r="H8" s="154">
        <v>0</v>
      </c>
      <c r="I8" s="141"/>
    </row>
    <row r="9" spans="1:9" ht="18.75" customHeight="1">
      <c r="A9" s="160" t="s">
        <v>335</v>
      </c>
      <c r="B9" s="160" t="s">
        <v>336</v>
      </c>
      <c r="C9" s="160" t="s">
        <v>333</v>
      </c>
      <c r="D9" s="160" t="s">
        <v>334</v>
      </c>
      <c r="E9" s="158">
        <v>147.73</v>
      </c>
      <c r="F9" s="158">
        <v>147.73</v>
      </c>
      <c r="G9" s="158">
        <v>0</v>
      </c>
      <c r="H9" s="154">
        <v>0</v>
      </c>
      <c r="I9" s="141"/>
    </row>
    <row r="10" spans="1:9" ht="18.75" customHeight="1">
      <c r="A10" s="160" t="s">
        <v>337</v>
      </c>
      <c r="B10" s="160" t="s">
        <v>338</v>
      </c>
      <c r="C10" s="160" t="s">
        <v>333</v>
      </c>
      <c r="D10" s="160" t="s">
        <v>334</v>
      </c>
      <c r="E10" s="158">
        <v>12.82</v>
      </c>
      <c r="F10" s="158">
        <v>12.82</v>
      </c>
      <c r="G10" s="158">
        <v>0</v>
      </c>
      <c r="H10" s="154">
        <v>0</v>
      </c>
      <c r="I10" s="141"/>
    </row>
    <row r="11" spans="1:9" ht="18.75" customHeight="1">
      <c r="A11" s="160" t="s">
        <v>339</v>
      </c>
      <c r="B11" s="160" t="s">
        <v>340</v>
      </c>
      <c r="C11" s="160" t="s">
        <v>341</v>
      </c>
      <c r="D11" s="160" t="s">
        <v>342</v>
      </c>
      <c r="E11" s="158">
        <v>54.94</v>
      </c>
      <c r="F11" s="158">
        <v>54.94</v>
      </c>
      <c r="G11" s="158">
        <v>0</v>
      </c>
      <c r="H11" s="154">
        <v>0</v>
      </c>
      <c r="I11" s="141"/>
    </row>
    <row r="12" spans="1:9" ht="18.75" customHeight="1">
      <c r="A12" s="160" t="s">
        <v>343</v>
      </c>
      <c r="B12" s="160" t="s">
        <v>344</v>
      </c>
      <c r="C12" s="160" t="s">
        <v>341</v>
      </c>
      <c r="D12" s="160" t="s">
        <v>342</v>
      </c>
      <c r="E12" s="158">
        <v>22.56</v>
      </c>
      <c r="F12" s="158">
        <v>22.56</v>
      </c>
      <c r="G12" s="158">
        <v>0</v>
      </c>
      <c r="H12" s="154">
        <v>0</v>
      </c>
      <c r="I12" s="141"/>
    </row>
    <row r="13" spans="1:9" ht="18.75" customHeight="1">
      <c r="A13" s="160" t="s">
        <v>345</v>
      </c>
      <c r="B13" s="160" t="s">
        <v>346</v>
      </c>
      <c r="C13" s="160" t="s">
        <v>341</v>
      </c>
      <c r="D13" s="160" t="s">
        <v>342</v>
      </c>
      <c r="E13" s="158">
        <v>1.57</v>
      </c>
      <c r="F13" s="158">
        <v>1.57</v>
      </c>
      <c r="G13" s="158">
        <v>0</v>
      </c>
      <c r="H13" s="154">
        <v>0</v>
      </c>
      <c r="I13" s="141"/>
    </row>
    <row r="14" spans="1:9" ht="18.75" customHeight="1">
      <c r="A14" s="160" t="s">
        <v>347</v>
      </c>
      <c r="B14" s="160" t="s">
        <v>348</v>
      </c>
      <c r="C14" s="160" t="s">
        <v>349</v>
      </c>
      <c r="D14" s="160" t="s">
        <v>348</v>
      </c>
      <c r="E14" s="158">
        <v>32.96</v>
      </c>
      <c r="F14" s="158">
        <v>32.96</v>
      </c>
      <c r="G14" s="158">
        <v>0</v>
      </c>
      <c r="H14" s="154">
        <v>0</v>
      </c>
      <c r="I14" s="141"/>
    </row>
    <row r="15" spans="1:9" ht="18.75" customHeight="1">
      <c r="A15" s="160" t="s">
        <v>350</v>
      </c>
      <c r="B15" s="160" t="s">
        <v>351</v>
      </c>
      <c r="C15" s="160" t="s">
        <v>352</v>
      </c>
      <c r="D15" s="160" t="s">
        <v>351</v>
      </c>
      <c r="E15" s="158">
        <v>13.24</v>
      </c>
      <c r="F15" s="158">
        <v>13.24</v>
      </c>
      <c r="G15" s="158">
        <v>0</v>
      </c>
      <c r="H15" s="154">
        <v>0</v>
      </c>
      <c r="I15" s="141"/>
    </row>
    <row r="16" spans="1:9" ht="18.75" customHeight="1">
      <c r="A16" s="160" t="s">
        <v>353</v>
      </c>
      <c r="B16" s="160" t="s">
        <v>354</v>
      </c>
      <c r="C16" s="160" t="s">
        <v>355</v>
      </c>
      <c r="D16" s="160" t="s">
        <v>356</v>
      </c>
      <c r="E16" s="158">
        <v>202.86</v>
      </c>
      <c r="F16" s="158">
        <v>0</v>
      </c>
      <c r="G16" s="158">
        <v>73.86</v>
      </c>
      <c r="H16" s="154">
        <v>129</v>
      </c>
      <c r="I16" s="141"/>
    </row>
    <row r="17" spans="1:9" ht="18.75" customHeight="1">
      <c r="A17" s="160" t="s">
        <v>357</v>
      </c>
      <c r="B17" s="160" t="s">
        <v>358</v>
      </c>
      <c r="C17" s="160" t="s">
        <v>359</v>
      </c>
      <c r="D17" s="160" t="s">
        <v>360</v>
      </c>
      <c r="E17" s="158">
        <v>140.86</v>
      </c>
      <c r="F17" s="158">
        <v>0</v>
      </c>
      <c r="G17" s="158">
        <v>27.16</v>
      </c>
      <c r="H17" s="154">
        <v>86</v>
      </c>
      <c r="I17" s="141"/>
    </row>
    <row r="18" spans="1:9" ht="18.75" customHeight="1">
      <c r="A18" s="160" t="s">
        <v>361</v>
      </c>
      <c r="B18" s="160" t="s">
        <v>362</v>
      </c>
      <c r="C18" s="160" t="s">
        <v>359</v>
      </c>
      <c r="D18" s="160" t="s">
        <v>360</v>
      </c>
      <c r="E18" s="158">
        <v>1</v>
      </c>
      <c r="F18" s="158">
        <v>0</v>
      </c>
      <c r="G18" s="158">
        <v>9.5</v>
      </c>
      <c r="H18" s="154">
        <v>12</v>
      </c>
      <c r="I18" s="141"/>
    </row>
    <row r="19" spans="1:9" ht="18.75" customHeight="1">
      <c r="A19" s="160" t="s">
        <v>363</v>
      </c>
      <c r="B19" s="160" t="s">
        <v>364</v>
      </c>
      <c r="C19" s="160" t="s">
        <v>359</v>
      </c>
      <c r="D19" s="160" t="s">
        <v>360</v>
      </c>
      <c r="E19" s="158">
        <v>1.8</v>
      </c>
      <c r="F19" s="158">
        <v>0</v>
      </c>
      <c r="G19" s="158">
        <v>1</v>
      </c>
      <c r="H19" s="154">
        <v>0</v>
      </c>
      <c r="I19" s="141"/>
    </row>
    <row r="20" spans="1:9" ht="18.75" customHeight="1">
      <c r="A20" s="160" t="s">
        <v>365</v>
      </c>
      <c r="B20" s="160" t="s">
        <v>366</v>
      </c>
      <c r="C20" s="160" t="s">
        <v>359</v>
      </c>
      <c r="D20" s="160" t="s">
        <v>360</v>
      </c>
      <c r="E20" s="158">
        <v>2</v>
      </c>
      <c r="F20" s="158">
        <v>0</v>
      </c>
      <c r="G20" s="158">
        <v>2</v>
      </c>
      <c r="H20" s="180" t="s">
        <v>435</v>
      </c>
      <c r="I20" s="141"/>
    </row>
    <row r="21" spans="1:9" ht="18.75" customHeight="1">
      <c r="A21" s="160" t="s">
        <v>367</v>
      </c>
      <c r="B21" s="160" t="s">
        <v>368</v>
      </c>
      <c r="C21" s="160" t="s">
        <v>359</v>
      </c>
      <c r="D21" s="160" t="s">
        <v>360</v>
      </c>
      <c r="E21" s="158">
        <v>4</v>
      </c>
      <c r="F21" s="158">
        <v>0</v>
      </c>
      <c r="G21" s="158">
        <v>12</v>
      </c>
      <c r="H21" s="154">
        <v>0</v>
      </c>
      <c r="I21" s="141"/>
    </row>
    <row r="22" spans="1:9" ht="18.75" customHeight="1">
      <c r="A22" s="160" t="s">
        <v>369</v>
      </c>
      <c r="B22" s="160" t="s">
        <v>370</v>
      </c>
      <c r="C22" s="160" t="s">
        <v>371</v>
      </c>
      <c r="D22" s="160" t="s">
        <v>370</v>
      </c>
      <c r="E22" s="158">
        <v>1</v>
      </c>
      <c r="F22" s="158">
        <v>0</v>
      </c>
      <c r="G22" s="158">
        <v>1</v>
      </c>
      <c r="H22" s="154">
        <v>0</v>
      </c>
      <c r="I22" s="141"/>
    </row>
    <row r="23" spans="1:9" ht="12.75" customHeight="1">
      <c r="A23" s="160" t="s">
        <v>372</v>
      </c>
      <c r="B23" s="160" t="s">
        <v>373</v>
      </c>
      <c r="C23" s="160" t="s">
        <v>374</v>
      </c>
      <c r="D23" s="160" t="s">
        <v>373</v>
      </c>
      <c r="E23" s="158">
        <v>21.2</v>
      </c>
      <c r="F23" s="158">
        <v>0</v>
      </c>
      <c r="G23" s="158">
        <v>21.2</v>
      </c>
      <c r="H23" s="153">
        <v>0</v>
      </c>
      <c r="I23" s="141"/>
    </row>
    <row r="24" spans="1:9" ht="12.75" customHeight="1">
      <c r="A24" s="160" t="s">
        <v>375</v>
      </c>
      <c r="B24" s="181" t="s">
        <v>436</v>
      </c>
      <c r="C24" s="160" t="s">
        <v>377</v>
      </c>
      <c r="D24" s="160" t="s">
        <v>376</v>
      </c>
      <c r="E24" s="158">
        <v>31</v>
      </c>
      <c r="F24" s="158">
        <v>0</v>
      </c>
      <c r="G24" s="158">
        <v>0</v>
      </c>
      <c r="H24" s="153">
        <v>31</v>
      </c>
      <c r="I24" s="141"/>
    </row>
    <row r="25" spans="1:9" ht="12.75" customHeight="1">
      <c r="A25" s="160" t="s">
        <v>378</v>
      </c>
      <c r="B25" s="160" t="s">
        <v>379</v>
      </c>
      <c r="C25" s="160" t="s">
        <v>380</v>
      </c>
      <c r="D25" s="160" t="s">
        <v>381</v>
      </c>
      <c r="E25" s="158">
        <v>2.46</v>
      </c>
      <c r="F25" s="158">
        <v>2.46</v>
      </c>
      <c r="G25" s="158">
        <v>0</v>
      </c>
      <c r="H25" s="153">
        <v>0</v>
      </c>
      <c r="I25" s="141"/>
    </row>
    <row r="26" spans="1:9" ht="12.75" customHeight="1">
      <c r="A26" s="160" t="s">
        <v>382</v>
      </c>
      <c r="B26" s="160" t="s">
        <v>383</v>
      </c>
      <c r="C26" s="160" t="s">
        <v>384</v>
      </c>
      <c r="D26" s="160" t="s">
        <v>385</v>
      </c>
      <c r="E26" s="158">
        <v>2.46</v>
      </c>
      <c r="F26" s="158">
        <v>2.46</v>
      </c>
      <c r="G26" s="158">
        <v>0</v>
      </c>
      <c r="H26" s="153">
        <v>0</v>
      </c>
      <c r="I26" s="141"/>
    </row>
  </sheetData>
  <sheetProtection/>
  <printOptions horizontalCentered="1"/>
  <pageMargins left="0.5905511811023623" right="0.5905511811023623" top="0.7874015748031497" bottom="0.7874015748031497" header="0.5118110236220472" footer="0.5118110236220472"/>
  <pageSetup fitToHeight="100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showZeros="0" zoomScalePageLayoutView="0" workbookViewId="0" topLeftCell="A2">
      <selection activeCell="B24" sqref="B24"/>
    </sheetView>
  </sheetViews>
  <sheetFormatPr defaultColWidth="9.16015625" defaultRowHeight="12.75" customHeight="1"/>
  <cols>
    <col min="1" max="1" width="13.66015625" style="0" customWidth="1"/>
    <col min="2" max="2" width="32" style="0" customWidth="1"/>
    <col min="3" max="6" width="21.33203125" style="0" customWidth="1"/>
  </cols>
  <sheetData>
    <row r="1" ht="30" customHeight="1">
      <c r="A1" s="26" t="s">
        <v>84</v>
      </c>
    </row>
    <row r="2" spans="1:6" ht="28.5" customHeight="1">
      <c r="A2" s="94" t="s">
        <v>237</v>
      </c>
      <c r="B2" s="27"/>
      <c r="C2" s="27"/>
      <c r="D2" s="27"/>
      <c r="E2" s="27"/>
      <c r="F2" s="27"/>
    </row>
    <row r="3" ht="22.5" customHeight="1">
      <c r="F3" s="31" t="s">
        <v>1</v>
      </c>
    </row>
    <row r="4" spans="1:6" ht="22.5" customHeight="1">
      <c r="A4" s="3" t="s">
        <v>76</v>
      </c>
      <c r="B4" s="3" t="s">
        <v>77</v>
      </c>
      <c r="C4" s="3" t="s">
        <v>53</v>
      </c>
      <c r="D4" s="3" t="s">
        <v>78</v>
      </c>
      <c r="E4" s="3" t="s">
        <v>79</v>
      </c>
      <c r="F4" s="3" t="s">
        <v>81</v>
      </c>
    </row>
    <row r="5" spans="1:6" ht="16.5" customHeight="1">
      <c r="A5" s="1" t="s">
        <v>63</v>
      </c>
      <c r="B5" s="1" t="s">
        <v>63</v>
      </c>
      <c r="C5" s="1">
        <v>1</v>
      </c>
      <c r="D5" s="1">
        <v>2</v>
      </c>
      <c r="E5" s="1">
        <v>3</v>
      </c>
      <c r="F5" s="1" t="s">
        <v>63</v>
      </c>
    </row>
    <row r="6" spans="1:6" ht="16.5" customHeight="1">
      <c r="A6" s="161"/>
      <c r="B6" s="161" t="s">
        <v>53</v>
      </c>
      <c r="C6" s="153">
        <f>D6+E6</f>
        <v>544.9</v>
      </c>
      <c r="D6" s="153">
        <v>471.04</v>
      </c>
      <c r="E6" s="153">
        <v>73.86</v>
      </c>
      <c r="F6" s="141"/>
    </row>
    <row r="7" spans="1:6" ht="12.75" customHeight="1">
      <c r="A7" s="161" t="s">
        <v>295</v>
      </c>
      <c r="B7" s="161" t="s">
        <v>296</v>
      </c>
      <c r="C7" s="153">
        <f aca="true" t="shared" si="0" ref="C7:C21">D7+E7</f>
        <v>432.87</v>
      </c>
      <c r="D7" s="153">
        <v>359.01</v>
      </c>
      <c r="E7" s="153">
        <v>73.86</v>
      </c>
      <c r="F7" s="141"/>
    </row>
    <row r="8" spans="1:6" ht="12.75" customHeight="1">
      <c r="A8" s="161" t="s">
        <v>297</v>
      </c>
      <c r="B8" s="161" t="s">
        <v>298</v>
      </c>
      <c r="C8" s="153">
        <f t="shared" si="0"/>
        <v>432.87</v>
      </c>
      <c r="D8" s="153">
        <v>359.01</v>
      </c>
      <c r="E8" s="153">
        <v>73.86</v>
      </c>
      <c r="F8" s="141"/>
    </row>
    <row r="9" spans="1:6" ht="12.75" customHeight="1">
      <c r="A9" s="161" t="s">
        <v>299</v>
      </c>
      <c r="B9" s="161" t="s">
        <v>300</v>
      </c>
      <c r="C9" s="153">
        <f t="shared" si="0"/>
        <v>432.87</v>
      </c>
      <c r="D9" s="153">
        <v>359.01</v>
      </c>
      <c r="E9" s="153">
        <v>73.86</v>
      </c>
      <c r="F9" s="141"/>
    </row>
    <row r="10" spans="1:6" ht="12.75" customHeight="1">
      <c r="A10" s="161" t="s">
        <v>303</v>
      </c>
      <c r="B10" s="161" t="s">
        <v>304</v>
      </c>
      <c r="C10" s="153">
        <f t="shared" si="0"/>
        <v>56.51</v>
      </c>
      <c r="D10" s="153">
        <v>56.51</v>
      </c>
      <c r="E10" s="153">
        <v>0</v>
      </c>
      <c r="F10" s="141"/>
    </row>
    <row r="11" spans="1:6" ht="12.75" customHeight="1">
      <c r="A11" s="161" t="s">
        <v>305</v>
      </c>
      <c r="B11" s="161" t="s">
        <v>306</v>
      </c>
      <c r="C11" s="153">
        <f t="shared" si="0"/>
        <v>54.94</v>
      </c>
      <c r="D11" s="153">
        <v>54.94</v>
      </c>
      <c r="E11" s="153">
        <v>0</v>
      </c>
      <c r="F11" s="141"/>
    </row>
    <row r="12" spans="1:6" ht="12.75" customHeight="1">
      <c r="A12" s="161" t="s">
        <v>307</v>
      </c>
      <c r="B12" s="161" t="s">
        <v>308</v>
      </c>
      <c r="C12" s="153">
        <f t="shared" si="0"/>
        <v>54.94</v>
      </c>
      <c r="D12" s="153">
        <v>54.94</v>
      </c>
      <c r="E12" s="153">
        <v>0</v>
      </c>
      <c r="F12" s="141"/>
    </row>
    <row r="13" spans="1:6" ht="12.75" customHeight="1">
      <c r="A13" s="161" t="s">
        <v>309</v>
      </c>
      <c r="B13" s="161" t="s">
        <v>310</v>
      </c>
      <c r="C13" s="153">
        <f t="shared" si="0"/>
        <v>1.57</v>
      </c>
      <c r="D13" s="153">
        <v>1.57</v>
      </c>
      <c r="E13" s="153">
        <v>0</v>
      </c>
      <c r="F13" s="141"/>
    </row>
    <row r="14" spans="1:6" ht="12.75" customHeight="1">
      <c r="A14" s="161" t="s">
        <v>311</v>
      </c>
      <c r="B14" s="161" t="s">
        <v>312</v>
      </c>
      <c r="C14" s="153">
        <f t="shared" si="0"/>
        <v>0.63</v>
      </c>
      <c r="D14" s="153">
        <v>0.63</v>
      </c>
      <c r="E14" s="153">
        <v>0</v>
      </c>
      <c r="F14" s="141"/>
    </row>
    <row r="15" spans="1:6" ht="12.75" customHeight="1">
      <c r="A15" s="161" t="s">
        <v>313</v>
      </c>
      <c r="B15" s="161" t="s">
        <v>314</v>
      </c>
      <c r="C15" s="153">
        <f t="shared" si="0"/>
        <v>0.94</v>
      </c>
      <c r="D15" s="153">
        <v>0.94</v>
      </c>
      <c r="E15" s="153">
        <v>0</v>
      </c>
      <c r="F15" s="141"/>
    </row>
    <row r="16" spans="1:6" ht="12.75" customHeight="1">
      <c r="A16" s="161" t="s">
        <v>315</v>
      </c>
      <c r="B16" s="161" t="s">
        <v>316</v>
      </c>
      <c r="C16" s="153">
        <f t="shared" si="0"/>
        <v>22.56</v>
      </c>
      <c r="D16" s="153">
        <v>22.56</v>
      </c>
      <c r="E16" s="153">
        <v>0</v>
      </c>
      <c r="F16" s="141"/>
    </row>
    <row r="17" spans="1:6" ht="12.75" customHeight="1">
      <c r="A17" s="161" t="s">
        <v>317</v>
      </c>
      <c r="B17" s="161" t="s">
        <v>318</v>
      </c>
      <c r="C17" s="153">
        <f t="shared" si="0"/>
        <v>22.56</v>
      </c>
      <c r="D17" s="153">
        <v>22.56</v>
      </c>
      <c r="E17" s="153">
        <v>0</v>
      </c>
      <c r="F17" s="141"/>
    </row>
    <row r="18" spans="1:6" ht="12.75" customHeight="1">
      <c r="A18" s="161" t="s">
        <v>319</v>
      </c>
      <c r="B18" s="161" t="s">
        <v>320</v>
      </c>
      <c r="C18" s="153">
        <f t="shared" si="0"/>
        <v>22.56</v>
      </c>
      <c r="D18" s="153">
        <v>22.56</v>
      </c>
      <c r="E18" s="153">
        <v>0</v>
      </c>
      <c r="F18" s="141"/>
    </row>
    <row r="19" spans="1:6" ht="12.75" customHeight="1">
      <c r="A19" s="161" t="s">
        <v>321</v>
      </c>
      <c r="B19" s="161" t="s">
        <v>322</v>
      </c>
      <c r="C19" s="153">
        <f t="shared" si="0"/>
        <v>32.96</v>
      </c>
      <c r="D19" s="153">
        <v>32.96</v>
      </c>
      <c r="E19" s="153">
        <v>0</v>
      </c>
      <c r="F19" s="141"/>
    </row>
    <row r="20" spans="1:6" ht="12.75" customHeight="1">
      <c r="A20" s="161" t="s">
        <v>323</v>
      </c>
      <c r="B20" s="161" t="s">
        <v>324</v>
      </c>
      <c r="C20" s="153">
        <f t="shared" si="0"/>
        <v>32.96</v>
      </c>
      <c r="D20" s="153">
        <v>32.96</v>
      </c>
      <c r="E20" s="153">
        <v>0</v>
      </c>
      <c r="F20" s="141"/>
    </row>
    <row r="21" spans="1:6" ht="12.75" customHeight="1">
      <c r="A21" s="161" t="s">
        <v>325</v>
      </c>
      <c r="B21" s="161" t="s">
        <v>326</v>
      </c>
      <c r="C21" s="153">
        <f t="shared" si="0"/>
        <v>32.96</v>
      </c>
      <c r="D21" s="153">
        <v>32.96</v>
      </c>
      <c r="E21" s="153">
        <v>0</v>
      </c>
      <c r="F21" s="141"/>
    </row>
    <row r="22" spans="1:6" ht="12.75" customHeight="1">
      <c r="A22" s="38"/>
      <c r="B22" s="60"/>
      <c r="C22" s="141"/>
      <c r="D22" s="141"/>
      <c r="E22" s="141"/>
      <c r="F22" s="141">
        <f>D22/100</f>
        <v>0</v>
      </c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2019-03-18T00:35:24Z</cp:lastPrinted>
  <dcterms:created xsi:type="dcterms:W3CDTF">2018-02-28T03:15:38Z</dcterms:created>
  <dcterms:modified xsi:type="dcterms:W3CDTF">2019-11-18T09:28:21Z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