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20" windowHeight="8340" activeTab="0"/>
  </bookViews>
  <sheets>
    <sheet name="封面 " sheetId="1" r:id="rId1"/>
    <sheet name="目录" sheetId="2" r:id="rId2"/>
    <sheet name="部门综合预算收支总表" sheetId="3" r:id="rId3"/>
    <sheet name="部门综合预算收入总表" sheetId="4" r:id="rId4"/>
    <sheet name="部门综合预算支出总表" sheetId="5" r:id="rId5"/>
    <sheet name="部门综合预算财政拨款收支总表" sheetId="6" r:id="rId6"/>
    <sheet name="部门综合预算一般公共预算支出明细表（按功能科目分）" sheetId="7" r:id="rId7"/>
    <sheet name="部门综合预算一般公共预算支出明细表（按经济分类科目分）" sheetId="8" r:id="rId8"/>
    <sheet name="部门综合预算一般公共预算基本支出明细表（按功能科目分）" sheetId="9" r:id="rId9"/>
    <sheet name="部门综合预一般公共预算基本支出明细表（按经济分类科目分）" sheetId="10" r:id="rId10"/>
    <sheet name="部门综合预算政府性基金收支表" sheetId="11" r:id="rId11"/>
    <sheet name="部门综合预算专项业务经费支出表" sheetId="12" r:id="rId12"/>
    <sheet name="部门综合预算政府采购（资产配置、购买服务）预算表" sheetId="13" r:id="rId13"/>
    <sheet name="部门综合预算一般公共预算拨款“三公”经费、会议费、培训费表" sheetId="14" r:id="rId14"/>
    <sheet name="部门专项业务经费一级项目绩效目标表" sheetId="15" r:id="rId15"/>
    <sheet name="部门整体支出绩效目标表" sheetId="16" r:id="rId16"/>
    <sheet name="专项资金整体绩效目标表" sheetId="17" r:id="rId17"/>
    <sheet name="Sheet2" sheetId="18" r:id="rId18"/>
  </sheets>
  <definedNames>
    <definedName name="_xlnm.Print_Area" localSheetId="5">'部门综合预算财政拨款收支总表'!$A$1:$F$41</definedName>
    <definedName name="_xlnm.Print_Area" localSheetId="3">'部门综合预算收入总表'!$A$1:$O$23</definedName>
    <definedName name="_xlnm.Print_Area" localSheetId="2">'部门综合预算收支总表'!$A$1:$F$45</definedName>
    <definedName name="_xlnm.Print_Area" localSheetId="8">'部门综合预算一般公共预算基本支出明细表（按功能科目分）'!$A$1:$F$21</definedName>
    <definedName name="_xlnm.Print_Area" localSheetId="7">'部门综合预算一般公共预算支出明细表（按经济分类科目分）'!$A$1:$I$22</definedName>
    <definedName name="_xlnm.Print_Area" localSheetId="12">'部门综合预算政府采购（资产配置、购买服务）预算表'!$A$1:$L$21</definedName>
    <definedName name="_xlnm.Print_Area" localSheetId="10">'部门综合预算政府性基金收支表'!$A$1:$H$26</definedName>
    <definedName name="_xlnm.Print_Area" localSheetId="4">'部门综合预算支出总表'!$A$1:$M$22</definedName>
    <definedName name="_xlnm.Print_Area" localSheetId="11">'部门综合预算专项业务经费支出表'!$A$1:$D$18</definedName>
    <definedName name="_xlnm.Print_Area" localSheetId="9">'部门综合预一般公共预算基本支出明细表（按经济分类科目分）'!$A$1:$H$17</definedName>
    <definedName name="_xlnm.Print_Titles" localSheetId="5">'部门综合预算财政拨款收支总表'!$1:$5</definedName>
    <definedName name="_xlnm.Print_Titles" localSheetId="3">'部门综合预算收入总表'!$1:$6</definedName>
    <definedName name="_xlnm.Print_Titles" localSheetId="2">'部门综合预算收支总表'!$1:$5</definedName>
    <definedName name="_xlnm.Print_Titles" localSheetId="13">'部门综合预算一般公共预算拨款“三公”经费、会议费、培训费表'!$1:$8</definedName>
    <definedName name="_xlnm.Print_Titles" localSheetId="8">'部门综合预算一般公共预算基本支出明细表（按功能科目分）'!$1:$5</definedName>
    <definedName name="_xlnm.Print_Titles" localSheetId="6">'部门综合预算一般公共预算支出明细表（按功能科目分）'!$1:$5</definedName>
    <definedName name="_xlnm.Print_Titles" localSheetId="7">'部门综合预算一般公共预算支出明细表（按经济分类科目分）'!$1:$5</definedName>
    <definedName name="_xlnm.Print_Titles" localSheetId="12">'部门综合预算政府采购（资产配置、购买服务）预算表'!$1:$6</definedName>
    <definedName name="_xlnm.Print_Titles" localSheetId="10">'部门综合预算政府性基金收支表'!$1:$5</definedName>
    <definedName name="_xlnm.Print_Titles" localSheetId="4">'部门综合预算支出总表'!$1:$6</definedName>
    <definedName name="_xlnm.Print_Titles" localSheetId="11">'部门综合预算专项业务经费支出表'!$1:$5</definedName>
    <definedName name="_xlnm.Print_Titles" localSheetId="9">'部门综合预一般公共预算基本支出明细表（按经济分类科目分）'!$1:$5</definedName>
  </definedNames>
  <calcPr fullCalcOnLoad="1"/>
</workbook>
</file>

<file path=xl/sharedStrings.xml><?xml version="1.0" encoding="utf-8"?>
<sst xmlns="http://schemas.openxmlformats.org/spreadsheetml/2006/main" count="1027" uniqueCount="507">
  <si>
    <t>附件2</t>
  </si>
  <si>
    <t>2019年部门综合预算公开报表</t>
  </si>
  <si>
    <t xml:space="preserve">                            部门名称:丹凤县财政局</t>
  </si>
  <si>
    <t xml:space="preserve">                            保密审查情况：已审查</t>
  </si>
  <si>
    <t xml:space="preserve">                            部门主要负责人审签情况：已审签</t>
  </si>
  <si>
    <t>目录</t>
  </si>
  <si>
    <t>序号</t>
  </si>
  <si>
    <t>表格名称</t>
  </si>
  <si>
    <t>是否空表</t>
  </si>
  <si>
    <t>公开空表理由</t>
  </si>
  <si>
    <t>表1</t>
  </si>
  <si>
    <t>2019年部门综合预算收支总表</t>
  </si>
  <si>
    <t>否</t>
  </si>
  <si>
    <t>表2</t>
  </si>
  <si>
    <t>2019年部门综合预算收入总表</t>
  </si>
  <si>
    <t>表3</t>
  </si>
  <si>
    <t>2019年部门综合预算支出总表</t>
  </si>
  <si>
    <t>表4</t>
  </si>
  <si>
    <t>2019年部门综合预算财政拨款收支总表</t>
  </si>
  <si>
    <t>表5</t>
  </si>
  <si>
    <t>2019年部门综合预算一般公共预算支出明细表（按功能科目分）</t>
  </si>
  <si>
    <t>表6</t>
  </si>
  <si>
    <t>2019年部门综合预算一般公共预算支出明细表（按经济分类科目分）</t>
  </si>
  <si>
    <t>表7</t>
  </si>
  <si>
    <t>2019年部门综合预算一般公共预算基本支出明细表（按功能科目分）</t>
  </si>
  <si>
    <t>表8</t>
  </si>
  <si>
    <t>2019年部门综合预算一般公共预算基本支出明细表（按经济分类科目分）</t>
  </si>
  <si>
    <t>表9</t>
  </si>
  <si>
    <t>2019年部门综合预算政府性基金收支表</t>
  </si>
  <si>
    <t>是</t>
  </si>
  <si>
    <t>本部门未安排政府性基金预算</t>
  </si>
  <si>
    <t>表10</t>
  </si>
  <si>
    <t>2019年部门综合预算专项业务经费支出表</t>
  </si>
  <si>
    <t>表11</t>
  </si>
  <si>
    <t>2019年部门综合预算政府采购（资产配置、购买服务）预算表</t>
  </si>
  <si>
    <t xml:space="preserve">本部门未安排政府采购（资产配置、购买服务）预算
</t>
  </si>
  <si>
    <t>表12</t>
  </si>
  <si>
    <t>2019年部门综合预算一般公共预算拨款“三公”经费及会议费、培训费支出预算表</t>
  </si>
  <si>
    <t>表13</t>
  </si>
  <si>
    <t>2019年部门专项业务经费一级项目绩效目标表</t>
  </si>
  <si>
    <t>表14</t>
  </si>
  <si>
    <t>2019年部门整体支出绩效目标表</t>
  </si>
  <si>
    <t>本部门无整体支出绩效</t>
  </si>
  <si>
    <t>表15</t>
  </si>
  <si>
    <t>2019年专项资金整体绩效目标表</t>
  </si>
  <si>
    <r>
      <t>201</t>
    </r>
    <r>
      <rPr>
        <b/>
        <sz val="15"/>
        <rFont val="宋体"/>
        <family val="0"/>
      </rPr>
      <t>9</t>
    </r>
    <r>
      <rPr>
        <b/>
        <sz val="15"/>
        <rFont val="宋体"/>
        <family val="0"/>
      </rPr>
      <t>年部门综合预算收支总表</t>
    </r>
  </si>
  <si>
    <t>单位：万元</t>
  </si>
  <si>
    <t>收                   入</t>
  </si>
  <si>
    <t>支                        出</t>
  </si>
  <si>
    <t>项    目</t>
  </si>
  <si>
    <t>预算数</t>
  </si>
  <si>
    <t>支出功能分科目（按大类）</t>
  </si>
  <si>
    <t>支出经济科目（按大类）</t>
  </si>
  <si>
    <t>一、部门预算</t>
  </si>
  <si>
    <t xml:space="preserve">  1、财政拨款</t>
  </si>
  <si>
    <t>1、一般公共服务支出</t>
  </si>
  <si>
    <t xml:space="preserve">  1、人员经费和公用经费支出</t>
  </si>
  <si>
    <t xml:space="preserve">    (1)一般公共预算拨款</t>
  </si>
  <si>
    <t>2、外交支出</t>
  </si>
  <si>
    <t xml:space="preserve">       (1)工资福利支出</t>
  </si>
  <si>
    <t xml:space="preserve">       其中：专项资金列入部门预算的项目</t>
  </si>
  <si>
    <t>3、国防支出</t>
  </si>
  <si>
    <t xml:space="preserve">       (2)商品和服务支出</t>
  </si>
  <si>
    <t xml:space="preserve">    (2)政府性基金拨款</t>
  </si>
  <si>
    <t>4、公共安全支出</t>
  </si>
  <si>
    <t xml:space="preserve">       (3)对个人和家庭的补助</t>
  </si>
  <si>
    <t xml:space="preserve">    (3)国有资本经营预算收入</t>
  </si>
  <si>
    <t>5、教育支出</t>
  </si>
  <si>
    <t xml:space="preserve">       (4)其他资本性支出</t>
  </si>
  <si>
    <t xml:space="preserve">  2、上级补助收入</t>
  </si>
  <si>
    <t>6、科学技术支出</t>
  </si>
  <si>
    <t xml:space="preserve">  2、专项业务经费支出</t>
  </si>
  <si>
    <t xml:space="preserve">  3、事业收入</t>
  </si>
  <si>
    <t>7、文化旅游体育与传媒支出</t>
  </si>
  <si>
    <t xml:space="preserve">      其中：纳入财政专户管理的收费</t>
  </si>
  <si>
    <t>8、社会保障和就业支出</t>
  </si>
  <si>
    <t xml:space="preserve">  4、事业单位经营收入</t>
  </si>
  <si>
    <t>9、社会保险基金支出</t>
  </si>
  <si>
    <t xml:space="preserve">  5、附属单位上缴收入</t>
  </si>
  <si>
    <t>10、卫生健康支出</t>
  </si>
  <si>
    <t xml:space="preserve">       (4)债务利息及费用支出</t>
  </si>
  <si>
    <t xml:space="preserve">  6、其他收入</t>
  </si>
  <si>
    <t>11、节能环保支出</t>
  </si>
  <si>
    <t xml:space="preserve">       (5)资本性支出（基本建设）</t>
  </si>
  <si>
    <t>12、城乡社区支出</t>
  </si>
  <si>
    <t xml:space="preserve">       (6)资本性支出</t>
  </si>
  <si>
    <t>13、农林水支出</t>
  </si>
  <si>
    <t xml:space="preserve">       (7)对企业补助（基本建设）</t>
  </si>
  <si>
    <t>14、交通运输支出</t>
  </si>
  <si>
    <t xml:space="preserve">       (8)对企业补助</t>
  </si>
  <si>
    <t>15、资源勘探信息等支出</t>
  </si>
  <si>
    <t xml:space="preserve">       (9)对社会保障基金补助</t>
  </si>
  <si>
    <t>16、商业服务业等支出</t>
  </si>
  <si>
    <t xml:space="preserve">       (10)其他支出</t>
  </si>
  <si>
    <t>17、金融支出</t>
  </si>
  <si>
    <t xml:space="preserve">  3、上缴上级支出</t>
  </si>
  <si>
    <t>18、援助其他地区支出</t>
  </si>
  <si>
    <t xml:space="preserve">  4、事业单位经营支出</t>
  </si>
  <si>
    <t>19、自然资源海洋气象等支出</t>
  </si>
  <si>
    <t xml:space="preserve">  5、对附属单位补助支出</t>
  </si>
  <si>
    <t>20、住房保障支出</t>
  </si>
  <si>
    <t>21、粮油物资储备支出</t>
  </si>
  <si>
    <t>22、国有资本经营预算支出</t>
  </si>
  <si>
    <t>23、灾害防治及应急管理支出</t>
  </si>
  <si>
    <t>24、预备费</t>
  </si>
  <si>
    <t>25、其他支出</t>
  </si>
  <si>
    <t>26、转移性支出</t>
  </si>
  <si>
    <t>27、债务还本支出</t>
  </si>
  <si>
    <t>28、债务付息支出</t>
  </si>
  <si>
    <t>29、债务发行费用支出</t>
  </si>
  <si>
    <t>本年收入合计</t>
  </si>
  <si>
    <t>本年支出合计</t>
  </si>
  <si>
    <t>用事业基金弥补收支差额</t>
  </si>
  <si>
    <t>结转下年</t>
  </si>
  <si>
    <t>上年实户资金余额</t>
  </si>
  <si>
    <t>未安排支出的实户资金</t>
  </si>
  <si>
    <t>上年结转</t>
  </si>
  <si>
    <t xml:space="preserve">    其中：财政拨款资金结转</t>
  </si>
  <si>
    <t xml:space="preserve">        非财政拨款资金结余</t>
  </si>
  <si>
    <t>收入总计</t>
  </si>
  <si>
    <t>支出总计</t>
  </si>
  <si>
    <r>
      <t>201</t>
    </r>
    <r>
      <rPr>
        <b/>
        <sz val="16"/>
        <rFont val="宋体"/>
        <family val="0"/>
      </rPr>
      <t>9</t>
    </r>
    <r>
      <rPr>
        <b/>
        <sz val="16"/>
        <rFont val="宋体"/>
        <family val="0"/>
      </rPr>
      <t>年部门综合预算收入总表</t>
    </r>
  </si>
  <si>
    <t xml:space="preserve">    单位：万元</t>
  </si>
  <si>
    <t>单位编码</t>
  </si>
  <si>
    <t>单位名称</t>
  </si>
  <si>
    <t>总计</t>
  </si>
  <si>
    <t>部门预算</t>
  </si>
  <si>
    <t>合计</t>
  </si>
  <si>
    <t>一般公共预算拨款</t>
  </si>
  <si>
    <t>政府性基金拨款</t>
  </si>
  <si>
    <t>上级补助收入</t>
  </si>
  <si>
    <t>事业收入</t>
  </si>
  <si>
    <t>事业单位经营收入</t>
  </si>
  <si>
    <t>对附属单位上缴收入</t>
  </si>
  <si>
    <t>其他收入</t>
  </si>
  <si>
    <t>小计</t>
  </si>
  <si>
    <t>其中：专项资金列入部门预算项目</t>
  </si>
  <si>
    <t>**</t>
  </si>
  <si>
    <t>财政局</t>
  </si>
  <si>
    <t>X22001</t>
  </si>
  <si>
    <t xml:space="preserve">  财政局本级</t>
  </si>
  <si>
    <t>X22002</t>
  </si>
  <si>
    <t xml:space="preserve">  国有资产管理办公室</t>
  </si>
  <si>
    <t>X22003</t>
  </si>
  <si>
    <t xml:space="preserve">  农业综合开发办公室</t>
  </si>
  <si>
    <t>X22004</t>
  </si>
  <si>
    <t xml:space="preserve">  非税收入管理局</t>
  </si>
  <si>
    <t>X22005</t>
  </si>
  <si>
    <t xml:space="preserve">  农村财务管理局</t>
  </si>
  <si>
    <t>X22006</t>
  </si>
  <si>
    <t xml:space="preserve">  政府采购中心</t>
  </si>
  <si>
    <t>X22007</t>
  </si>
  <si>
    <t xml:space="preserve">  国库支付局</t>
  </si>
  <si>
    <t>X22008</t>
  </si>
  <si>
    <t xml:space="preserve">  财政投资评审中心</t>
  </si>
  <si>
    <t>X22009</t>
  </si>
  <si>
    <t xml:space="preserve">  工资发放中心</t>
  </si>
  <si>
    <t>X22010</t>
  </si>
  <si>
    <t xml:space="preserve">  财政监督检查所</t>
  </si>
  <si>
    <t>X22011</t>
  </si>
  <si>
    <t xml:space="preserve">  信息中心</t>
  </si>
  <si>
    <t>X22012</t>
  </si>
  <si>
    <t xml:space="preserve">  惠农补贴发放管理办公室</t>
  </si>
  <si>
    <r>
      <t>201</t>
    </r>
    <r>
      <rPr>
        <b/>
        <sz val="16"/>
        <rFont val="宋体"/>
        <family val="0"/>
      </rPr>
      <t>9</t>
    </r>
    <r>
      <rPr>
        <b/>
        <sz val="16"/>
        <rFont val="宋体"/>
        <family val="0"/>
      </rPr>
      <t>年部门综合预算支出总表</t>
    </r>
  </si>
  <si>
    <t>公共预算拨款</t>
  </si>
  <si>
    <t>其中：专项资金列入部门预算的项目</t>
  </si>
  <si>
    <r>
      <t>201</t>
    </r>
    <r>
      <rPr>
        <b/>
        <sz val="15"/>
        <rFont val="宋体"/>
        <family val="0"/>
      </rPr>
      <t>9</t>
    </r>
    <r>
      <rPr>
        <b/>
        <sz val="15"/>
        <rFont val="宋体"/>
        <family val="0"/>
      </rPr>
      <t>年部门综合预算财政拨款收支总表</t>
    </r>
  </si>
  <si>
    <t>一、财政拨款</t>
  </si>
  <si>
    <t xml:space="preserve">  1、一般公共预算拨款</t>
  </si>
  <si>
    <t xml:space="preserve">     其中：专项资金列入部门预算的项目</t>
  </si>
  <si>
    <t xml:space="preserve">  2、政府性基金拨款</t>
  </si>
  <si>
    <t xml:space="preserve">  3、国有资本经营预算收入</t>
  </si>
  <si>
    <t xml:space="preserve">       (4)资本性支出</t>
  </si>
  <si>
    <t xml:space="preserve">         非财政拨款资金结余</t>
  </si>
  <si>
    <t>功能科目编码</t>
  </si>
  <si>
    <t>功能科目名称</t>
  </si>
  <si>
    <t>人员经费支出</t>
  </si>
  <si>
    <t>公用经费支出</t>
  </si>
  <si>
    <t>专项业务经费支出</t>
  </si>
  <si>
    <t>备注</t>
  </si>
  <si>
    <t>201</t>
  </si>
  <si>
    <t>一般公共服务支出</t>
  </si>
  <si>
    <t xml:space="preserve">  20106</t>
  </si>
  <si>
    <t xml:space="preserve">  财政事务</t>
  </si>
  <si>
    <t xml:space="preserve">    2010601</t>
  </si>
  <si>
    <t xml:space="preserve">    行政运行</t>
  </si>
  <si>
    <t xml:space="preserve">    2010605</t>
  </si>
  <si>
    <t xml:space="preserve">    财政国库业务</t>
  </si>
  <si>
    <t xml:space="preserve">    2010606</t>
  </si>
  <si>
    <t xml:space="preserve">    财政监察</t>
  </si>
  <si>
    <t xml:space="preserve">    2010607</t>
  </si>
  <si>
    <t xml:space="preserve">    信息化建设</t>
  </si>
  <si>
    <t xml:space="preserve">    2010608</t>
  </si>
  <si>
    <t xml:space="preserve">    财政委托业务支出</t>
  </si>
  <si>
    <t xml:space="preserve">    2010699</t>
  </si>
  <si>
    <t xml:space="preserve">    其他财政事务支出</t>
  </si>
  <si>
    <t>208</t>
  </si>
  <si>
    <t>社会保障和就业支出</t>
  </si>
  <si>
    <t xml:space="preserve">  20805</t>
  </si>
  <si>
    <t xml:space="preserve">  行政事业单位离退休</t>
  </si>
  <si>
    <t xml:space="preserve">    2080505</t>
  </si>
  <si>
    <t xml:space="preserve">    机关事业单位基本养老保险缴费支出</t>
  </si>
  <si>
    <t xml:space="preserve">  20827</t>
  </si>
  <si>
    <t xml:space="preserve">  财政对其他社会保险基金的补助</t>
  </si>
  <si>
    <t xml:space="preserve">    2082702</t>
  </si>
  <si>
    <t xml:space="preserve">    财政对工伤保险基金的补助</t>
  </si>
  <si>
    <t xml:space="preserve">    2082703</t>
  </si>
  <si>
    <t xml:space="preserve">    财政对生育保险基金的补助</t>
  </si>
  <si>
    <t>210</t>
  </si>
  <si>
    <t>卫生健康支出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</si>
  <si>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</si>
  <si>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</si>
  <si>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</si>
  <si>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</si>
  <si>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</si>
  <si>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</si>
  <si>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>213</t>
  </si>
  <si>
    <t>农林水支出</t>
  </si>
  <si>
    <t xml:space="preserve">  21306</t>
  </si>
  <si>
    <t xml:space="preserve">  农业综合开发</t>
  </si>
  <si>
    <t xml:space="preserve">    2130699</t>
  </si>
  <si>
    <t xml:space="preserve">    其他农业综合开发支出</t>
  </si>
  <si>
    <t xml:space="preserve">  21307</t>
  </si>
  <si>
    <t xml:space="preserve">  农村综合改革</t>
  </si>
  <si>
    <t xml:space="preserve">    2130799</t>
  </si>
  <si>
    <t xml:space="preserve">    其他农村综合改革支出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</si>
  <si>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</si>
  <si>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</si>
  <si>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</si>
  <si>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</si>
  <si>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</si>
  <si>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</si>
  <si>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 xml:space="preserve">        2019年部门综合预算一般公共预算支出明细表（按经济分类科目分）</t>
  </si>
  <si>
    <t>部门经济科目编码</t>
  </si>
  <si>
    <t>部门经济科目名称</t>
  </si>
  <si>
    <t>政府经济科目编码</t>
  </si>
  <si>
    <t>政府经济科目名称</t>
  </si>
  <si>
    <t>301</t>
  </si>
  <si>
    <t>工资福利支出</t>
  </si>
  <si>
    <t>501</t>
  </si>
  <si>
    <t>机关工资福利支出</t>
  </si>
  <si>
    <t xml:space="preserve">  30101</t>
  </si>
  <si>
    <t xml:space="preserve">  基本工资</t>
  </si>
  <si>
    <t xml:space="preserve">  50101</t>
  </si>
  <si>
    <t xml:space="preserve">  工资奖金津补贴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</si>
  <si>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</si>
  <si>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</si>
  <si>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</si>
  <si>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</si>
  <si>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30108</t>
  </si>
  <si>
    <t xml:space="preserve">  机关事业单位基本养老保险缴费</t>
  </si>
  <si>
    <t xml:space="preserve">  50102</t>
  </si>
  <si>
    <t xml:space="preserve">  社会保障缴费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</si>
  <si>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</si>
  <si>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</si>
  <si>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</si>
  <si>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</si>
  <si>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</si>
  <si>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</si>
  <si>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50103</t>
  </si>
  <si>
    <t xml:space="preserve">  30199</t>
  </si>
  <si>
    <t xml:space="preserve">  其他工资福利支出</t>
  </si>
  <si>
    <t xml:space="preserve">  50199</t>
  </si>
  <si>
    <t>302</t>
  </si>
  <si>
    <t>商品和服务支出</t>
  </si>
  <si>
    <t>502</t>
  </si>
  <si>
    <t>机关商品和服务支出</t>
  </si>
  <si>
    <t xml:space="preserve">  30201</t>
  </si>
  <si>
    <t xml:space="preserve">  办公费</t>
  </si>
  <si>
    <t xml:space="preserve">  50201</t>
  </si>
  <si>
    <t xml:space="preserve">  办公经费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</si>
  <si>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</si>
  <si>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</si>
  <si>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</si>
  <si>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</si>
  <si>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50205</t>
  </si>
  <si>
    <t xml:space="preserve">  委托业务费</t>
  </si>
  <si>
    <t xml:space="preserve">  30205</t>
  </si>
  <si>
    <t xml:space="preserve">  水费</t>
  </si>
  <si>
    <t xml:space="preserve">  30206</t>
  </si>
  <si>
    <t xml:space="preserve">  电费</t>
  </si>
  <si>
    <t xml:space="preserve">  30211</t>
  </si>
  <si>
    <t xml:space="preserve">  差旅费</t>
  </si>
  <si>
    <t xml:space="preserve">  30213</t>
  </si>
  <si>
    <t xml:space="preserve">  维修(护)费</t>
  </si>
  <si>
    <t xml:space="preserve">  50209</t>
  </si>
  <si>
    <t xml:space="preserve">  30217</t>
  </si>
  <si>
    <t xml:space="preserve">  公务接待费</t>
  </si>
  <si>
    <t xml:space="preserve">  50206</t>
  </si>
  <si>
    <t xml:space="preserve">  30227</t>
  </si>
  <si>
    <t xml:space="preserve">  30231</t>
  </si>
  <si>
    <t xml:space="preserve">  公务用车运行维护费</t>
  </si>
  <si>
    <t xml:space="preserve">  50208</t>
  </si>
  <si>
    <t>303</t>
  </si>
  <si>
    <t>对个人和家庭补助支出</t>
  </si>
  <si>
    <t>509</t>
  </si>
  <si>
    <t>对个人和家庭的补助</t>
  </si>
  <si>
    <t xml:space="preserve">  30305</t>
  </si>
  <si>
    <t xml:space="preserve">  生活补助</t>
  </si>
  <si>
    <t xml:space="preserve">  50901</t>
  </si>
  <si>
    <t xml:space="preserve">  社会福利和救助</t>
  </si>
  <si>
    <r>
      <t>201</t>
    </r>
    <r>
      <rPr>
        <b/>
        <sz val="16"/>
        <rFont val="宋体"/>
        <family val="0"/>
      </rPr>
      <t>9</t>
    </r>
    <r>
      <rPr>
        <b/>
        <sz val="16"/>
        <rFont val="宋体"/>
        <family val="0"/>
      </rPr>
      <t>年部门综合预算一般公共预算基本支出明细表（按功能科目分）</t>
    </r>
  </si>
  <si>
    <t xml:space="preserve">      2019年部门综合预算一般公共预算基本支出明细表（按支出经济分类科目分）</t>
  </si>
  <si>
    <t xml:space="preserve">                                 2019年部门综合预算政府性基金收支表</t>
  </si>
  <si>
    <t>部门预算支出经济分类科目（按大类）</t>
  </si>
  <si>
    <t>政府预算支出经济分类科目（按大类）</t>
  </si>
  <si>
    <t>一、政府性基金拨款</t>
  </si>
  <si>
    <t>一、科学技术支出</t>
  </si>
  <si>
    <t>一、人员经费和公用经费支出</t>
  </si>
  <si>
    <t>一、机关工资福利支出</t>
  </si>
  <si>
    <t>二、文化体育与传媒支出</t>
  </si>
  <si>
    <t xml:space="preserve">    工资福利支出</t>
  </si>
  <si>
    <t>二、机关商品和服务支出</t>
  </si>
  <si>
    <t>三、社会保障和就业支出</t>
  </si>
  <si>
    <t xml:space="preserve">    商品和服务支出</t>
  </si>
  <si>
    <t>三 、机关资本性支出（一）</t>
  </si>
  <si>
    <t>四、节能环保支出</t>
  </si>
  <si>
    <t xml:space="preserve">    对个人和家庭的补助</t>
  </si>
  <si>
    <t>四、机关资本性支出（二）</t>
  </si>
  <si>
    <t>五、城乡社区支出</t>
  </si>
  <si>
    <t xml:space="preserve">    其他资本性支出</t>
  </si>
  <si>
    <t>五、对事业单位经常性补助</t>
  </si>
  <si>
    <t>六、农林水支出</t>
  </si>
  <si>
    <t>二、专项业务经费支出</t>
  </si>
  <si>
    <t>六、对事业单位资本性补助</t>
  </si>
  <si>
    <t>七、交通运输支出</t>
  </si>
  <si>
    <t>七、对企业补助</t>
  </si>
  <si>
    <t>八、资源勘探信息等支出</t>
  </si>
  <si>
    <t>八、对企业资本性支出</t>
  </si>
  <si>
    <t>九、商业服务等支出</t>
  </si>
  <si>
    <t>九、对个人和家庭的补助</t>
  </si>
  <si>
    <t>十、金融支出</t>
  </si>
  <si>
    <t xml:space="preserve">    债务付息及费用支出</t>
  </si>
  <si>
    <t>十、对社会保障基金补助</t>
  </si>
  <si>
    <t>十一、其他支出</t>
  </si>
  <si>
    <t xml:space="preserve">    资本性支出(基本建设)</t>
  </si>
  <si>
    <t>十一、债务利息及费用支出</t>
  </si>
  <si>
    <t>十二、转移性支出</t>
  </si>
  <si>
    <t xml:space="preserve">    资本性支出</t>
  </si>
  <si>
    <t>十二、债务还本支出</t>
  </si>
  <si>
    <t>十三、债务还本支出</t>
  </si>
  <si>
    <t xml:space="preserve">    对企业补助(基本建设）</t>
  </si>
  <si>
    <t>十三、转移性支出</t>
  </si>
  <si>
    <t>十四、债务付息支出</t>
  </si>
  <si>
    <t xml:space="preserve">    对企业补助</t>
  </si>
  <si>
    <t>十四、预备费及预留</t>
  </si>
  <si>
    <t>十五、债务发行费用支出</t>
  </si>
  <si>
    <t xml:space="preserve">    对社会保障基金补助</t>
  </si>
  <si>
    <t>十五、其他支出</t>
  </si>
  <si>
    <t xml:space="preserve">    其他支出</t>
  </si>
  <si>
    <t>三、上缴上级支出</t>
  </si>
  <si>
    <t>四、事业单位经营支出</t>
  </si>
  <si>
    <t>五、对附属单位补助支出</t>
  </si>
  <si>
    <r>
      <t>201</t>
    </r>
    <r>
      <rPr>
        <b/>
        <sz val="16"/>
        <rFont val="宋体"/>
        <family val="0"/>
      </rPr>
      <t>9</t>
    </r>
    <r>
      <rPr>
        <b/>
        <sz val="16"/>
        <rFont val="宋体"/>
        <family val="0"/>
      </rPr>
      <t>年部门综合预算专项业务经费支出表</t>
    </r>
  </si>
  <si>
    <t>单位（项目）名称</t>
  </si>
  <si>
    <t>项目金额</t>
  </si>
  <si>
    <t>项目简介</t>
  </si>
  <si>
    <t>财政局本级</t>
  </si>
  <si>
    <t xml:space="preserve">  X22001</t>
  </si>
  <si>
    <t xml:space="preserve">  专项支出</t>
  </si>
  <si>
    <t>国有资产管理办公室</t>
  </si>
  <si>
    <t xml:space="preserve">  X22002</t>
  </si>
  <si>
    <t>农业综合开发办公室</t>
  </si>
  <si>
    <t xml:space="preserve">  X22003</t>
  </si>
  <si>
    <t>非税收入管理局</t>
  </si>
  <si>
    <t xml:space="preserve">  X22004</t>
  </si>
  <si>
    <t>农村财务管理局</t>
  </si>
  <si>
    <t xml:space="preserve">  X22005</t>
  </si>
  <si>
    <t>政府采购中心</t>
  </si>
  <si>
    <t xml:space="preserve">  X22006</t>
  </si>
  <si>
    <t xml:space="preserve">  专项经费</t>
  </si>
  <si>
    <t>国库支付局</t>
  </si>
  <si>
    <t xml:space="preserve">  X22007</t>
  </si>
  <si>
    <t>财政投资评审中心</t>
  </si>
  <si>
    <t xml:space="preserve">  X22008</t>
  </si>
  <si>
    <t>工资发放中心</t>
  </si>
  <si>
    <t xml:space="preserve">  X22009</t>
  </si>
  <si>
    <t xml:space="preserve">  工资中心系统维护</t>
  </si>
  <si>
    <t>财政监督检查所</t>
  </si>
  <si>
    <t xml:space="preserve">  X22010</t>
  </si>
  <si>
    <t>信息中心</t>
  </si>
  <si>
    <t xml:space="preserve">  X22011</t>
  </si>
  <si>
    <t>科目编码</t>
  </si>
  <si>
    <t>采购项目</t>
  </si>
  <si>
    <t>采购目录</t>
  </si>
  <si>
    <t>规格型号</t>
  </si>
  <si>
    <t>数量</t>
  </si>
  <si>
    <t>经济科目编码</t>
  </si>
  <si>
    <t>预算金额</t>
  </si>
  <si>
    <t>说明</t>
  </si>
  <si>
    <t>类</t>
  </si>
  <si>
    <t>款</t>
  </si>
  <si>
    <t>项</t>
  </si>
  <si>
    <r>
      <t>表1</t>
    </r>
    <r>
      <rPr>
        <sz val="9"/>
        <rFont val="宋体"/>
        <family val="0"/>
      </rPr>
      <t>2</t>
    </r>
  </si>
  <si>
    <r>
      <t xml:space="preserve">           201</t>
    </r>
    <r>
      <rPr>
        <b/>
        <sz val="16"/>
        <rFont val="宋体"/>
        <family val="0"/>
      </rPr>
      <t>9</t>
    </r>
    <r>
      <rPr>
        <b/>
        <sz val="16"/>
        <rFont val="宋体"/>
        <family val="0"/>
      </rPr>
      <t>年部门综合预算一般公共预算拨款“三公”经费及会议费、培训费支出预算表</t>
    </r>
  </si>
  <si>
    <r>
      <t>201</t>
    </r>
    <r>
      <rPr>
        <sz val="9"/>
        <rFont val="宋体"/>
        <family val="0"/>
      </rPr>
      <t>8</t>
    </r>
    <r>
      <rPr>
        <sz val="9"/>
        <rFont val="宋体"/>
        <family val="0"/>
      </rPr>
      <t>年</t>
    </r>
  </si>
  <si>
    <r>
      <t>201</t>
    </r>
    <r>
      <rPr>
        <sz val="9"/>
        <rFont val="宋体"/>
        <family val="0"/>
      </rPr>
      <t>9</t>
    </r>
    <r>
      <rPr>
        <sz val="9"/>
        <rFont val="宋体"/>
        <family val="0"/>
      </rPr>
      <t>年</t>
    </r>
  </si>
  <si>
    <t>增减变化情况</t>
  </si>
  <si>
    <t>一般公共预算拨款安排的“三公”经费预算</t>
  </si>
  <si>
    <t>会议费</t>
  </si>
  <si>
    <t>培训费</t>
  </si>
  <si>
    <t>因公出国（境）费用</t>
  </si>
  <si>
    <t>公务接待费</t>
  </si>
  <si>
    <t>公务用车购置及运行维护费</t>
  </si>
  <si>
    <t>公务用车购置费</t>
  </si>
  <si>
    <t>公务用车运行维护费</t>
  </si>
  <si>
    <t>合  计</t>
  </si>
  <si>
    <t>专项（项目）名称</t>
  </si>
  <si>
    <t xml:space="preserve">  专项业务经费</t>
  </si>
  <si>
    <t>主管部门</t>
  </si>
  <si>
    <t>丹凤县财政局</t>
  </si>
  <si>
    <t xml:space="preserve">资金金额265（万元） </t>
  </si>
  <si>
    <t>实施期资金总额</t>
  </si>
  <si>
    <t>265万元</t>
  </si>
  <si>
    <t xml:space="preserve">    其中：财政拨款</t>
  </si>
  <si>
    <t xml:space="preserve">        其他资金</t>
  </si>
  <si>
    <t>总体目标</t>
  </si>
  <si>
    <t>年度目标</t>
  </si>
  <si>
    <t xml:space="preserve">目标1： 确保评审工作科学依法、公正廉洁，提高评审质量和评审效率                         
目标2： 确保“金财工程”各项系统平稳、安全、高效运行                                       
目标3： 确保各项业务正常运转                                             
目标4：压缩一般性支出，提高项目资金使用效益目标                                                                             </t>
  </si>
  <si>
    <t>绩效指标</t>
  </si>
  <si>
    <t>一级指标</t>
  </si>
  <si>
    <t>二级指标</t>
  </si>
  <si>
    <t>指标内容</t>
  </si>
  <si>
    <t>指标值</t>
  </si>
  <si>
    <t>产出指标</t>
  </si>
  <si>
    <t>数量指标</t>
  </si>
  <si>
    <t>指标1： 全县财政投资项目评审覆盖率</t>
  </si>
  <si>
    <t>指标2：项目资金使用比例</t>
  </si>
  <si>
    <t>指标3：“金财工程”系统运行维护时效性</t>
  </si>
  <si>
    <t>质量指标</t>
  </si>
  <si>
    <t>指标1：系统平稳、安全、高效运行的准确性</t>
  </si>
  <si>
    <t>指标2：发挥评审作用，服务财政管理和改革</t>
  </si>
  <si>
    <t>……</t>
  </si>
  <si>
    <t>时效指标</t>
  </si>
  <si>
    <t>指标1：确保全县财政工作的时效性</t>
  </si>
  <si>
    <t>指标2：做好评审中心任务分工，有效提高工作效率</t>
  </si>
  <si>
    <t>成本指标</t>
  </si>
  <si>
    <t>指标1：实行相对成本节约，充分发挥成本控制的效能</t>
  </si>
  <si>
    <t>指标2：与奖惩制度相结合，提高职工降低成本的积极性</t>
  </si>
  <si>
    <t>效益指标</t>
  </si>
  <si>
    <t>经济效益指标</t>
  </si>
  <si>
    <t>指标1：保障全县干部职工工资收入，刺激消费，推动我县经济消费，促进生产发展</t>
  </si>
  <si>
    <t>指标2：</t>
  </si>
  <si>
    <t>社会效益指标</t>
  </si>
  <si>
    <t>指标1：提高社会公共服务水平，促进社会稳定和谐</t>
  </si>
  <si>
    <t>指标2：争取各级领导的重视和支持，提升财政工作的影响力</t>
  </si>
  <si>
    <t>生态效益指标</t>
  </si>
  <si>
    <t>指标1：要求人人树立环境保护意识，从自身做起保护和促进生态平衡</t>
  </si>
  <si>
    <t>指标2：优化环境、减少污染、保护生物多样性</t>
  </si>
  <si>
    <t>可持续影响指标</t>
  </si>
  <si>
    <t>指标1：鼓励全县行政事业单位干部职工尽职尽责投入工作，引导其不断提高自身素质和工作能力，促进全县财政工作全面均衡发展</t>
  </si>
  <si>
    <t>指标2：提高工作积极性、改进工作作风</t>
  </si>
  <si>
    <t>满意度指标</t>
  </si>
  <si>
    <t>服务对象满意度指标</t>
  </si>
  <si>
    <t>指标1：行风评议满意度</t>
  </si>
  <si>
    <t>指标2：公众满意度</t>
  </si>
  <si>
    <r>
      <t>表1</t>
    </r>
    <r>
      <rPr>
        <sz val="9"/>
        <rFont val="宋体"/>
        <family val="0"/>
      </rPr>
      <t>4</t>
    </r>
  </si>
  <si>
    <t>部门（单位）名称</t>
  </si>
  <si>
    <t>年度主要任务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</si>
  <si>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</si>
  <si>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</si>
  <si>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</si>
  <si>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</si>
  <si>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</si>
  <si>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</si>
  <si>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</si>
  <si>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职责履行</t>
  </si>
  <si>
    <t>任务2</t>
  </si>
  <si>
    <t>任务3</t>
  </si>
  <si>
    <t>金额合计</t>
  </si>
  <si>
    <t>年度总体目标</t>
  </si>
  <si>
    <t xml:space="preserve">目标1：  预算执行达到99%                                                                             目标2：  完善部门预算管理体系                                                                                目标3：  核实部门固定资产                                                                               目标4：  压缩一般性支出，提高项目资金使用效益                                                                                </t>
  </si>
  <si>
    <t>年度绩效指标</t>
  </si>
  <si>
    <t>指标1： 全县地方财政收入增长率3%</t>
  </si>
  <si>
    <t>指标2： 部门预算公开覆盖率</t>
  </si>
  <si>
    <t>指标3：“三公”经费控制数</t>
  </si>
  <si>
    <t>&lt;0</t>
  </si>
  <si>
    <t>指标1： 预算完成率</t>
  </si>
  <si>
    <r>
      <t>指标2：</t>
    </r>
    <r>
      <rPr>
        <sz val="9"/>
        <rFont val="宋体"/>
        <family val="0"/>
      </rPr>
      <t xml:space="preserve"> 预算控制率</t>
    </r>
  </si>
  <si>
    <t>&lt;10%</t>
  </si>
  <si>
    <r>
      <t>指标3：</t>
    </r>
    <r>
      <rPr>
        <sz val="9"/>
        <rFont val="宋体"/>
        <family val="0"/>
      </rPr>
      <t xml:space="preserve"> 公用经费控制率</t>
    </r>
  </si>
  <si>
    <t>指标1： 预决算信息公开性</t>
  </si>
  <si>
    <r>
      <t>指标2：</t>
    </r>
    <r>
      <rPr>
        <sz val="9"/>
        <rFont val="宋体"/>
        <family val="0"/>
      </rPr>
      <t xml:space="preserve"> 重点工作完成时效性</t>
    </r>
  </si>
  <si>
    <t>指标1：严格控制费规模</t>
  </si>
  <si>
    <r>
      <t>&gt;</t>
    </r>
    <r>
      <rPr>
        <sz val="9"/>
        <rFont val="宋体"/>
        <family val="0"/>
      </rPr>
      <t>10%</t>
    </r>
  </si>
  <si>
    <t>指标2： 部门资产利用率</t>
  </si>
  <si>
    <t>&gt;85%</t>
  </si>
  <si>
    <t>指标3： 政府采购执行率</t>
  </si>
  <si>
    <t>履职效益</t>
  </si>
  <si>
    <t>指标1： 重点项目支出节约率</t>
  </si>
  <si>
    <t>&gt;10%</t>
  </si>
  <si>
    <t>指标2： 促进社会全面了解财政政策和工作</t>
  </si>
  <si>
    <t>&gt;90%</t>
  </si>
  <si>
    <t>指标3： 严格执行相关规定</t>
  </si>
  <si>
    <t>指标4： 公共服务的效率和水平</t>
  </si>
  <si>
    <t>指标1： 重点工作办结率</t>
  </si>
  <si>
    <t>指标2： 财政政策宣传</t>
  </si>
  <si>
    <t>指标3： 项目建设社会稳定评价</t>
  </si>
  <si>
    <t>指标4：社会公众及其他部门满意度</t>
  </si>
  <si>
    <r>
      <t>表1</t>
    </r>
    <r>
      <rPr>
        <sz val="9"/>
        <rFont val="宋体"/>
        <family val="0"/>
      </rPr>
      <t>5</t>
    </r>
  </si>
  <si>
    <r>
      <t>201</t>
    </r>
    <r>
      <rPr>
        <b/>
        <sz val="16"/>
        <rFont val="宋体"/>
        <family val="0"/>
      </rPr>
      <t>9</t>
    </r>
    <r>
      <rPr>
        <b/>
        <sz val="16"/>
        <rFont val="宋体"/>
        <family val="0"/>
      </rPr>
      <t>年专项资金整体绩效目标表</t>
    </r>
  </si>
  <si>
    <t xml:space="preserve">资金金额                （万元） </t>
  </si>
  <si>
    <t>目标1：                                            目标2：                                         目标3：                                              ......</t>
  </si>
  <si>
    <t>指标1：</t>
  </si>
  <si>
    <t>经济效益 指标</t>
  </si>
  <si>
    <t>社会效益 指标</t>
  </si>
  <si>
    <t>生态效益 指标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</si>
</sst>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.00;* \-#,##0.00;* &quot;-&quot;??;@"/>
    <numFmt numFmtId="178" formatCode="* #,##0;* \-#,##0;* &quot;-&quot;;@"/>
    <numFmt numFmtId="179" formatCode="&quot;¥&quot;* _-#,##0.00;&quot;¥&quot;* \-#,##0.00;&quot;¥&quot;* _-&quot;-&quot;??;@"/>
    <numFmt numFmtId="180" formatCode="0.00_ "/>
    <numFmt numFmtId="181" formatCode="#,##0.0000"/>
    <numFmt numFmtId="182" formatCode="0.0%"/>
    <numFmt numFmtId="183" formatCode="0.00_);[Red]\(0.00\)"/>
    <numFmt numFmtId="184" formatCode="0_);[Red]\(0\)"/>
  </numFmts>
  <fonts count="53">
    <font>
      <sz val="9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sz val="15"/>
      <name val="宋体"/>
      <family val="0"/>
    </font>
    <font>
      <sz val="11"/>
      <name val="宋体"/>
      <family val="0"/>
    </font>
    <font>
      <sz val="8"/>
      <name val="宋体"/>
      <family val="0"/>
    </font>
    <font>
      <b/>
      <sz val="15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sz val="12"/>
      <name val="宋体"/>
      <family val="0"/>
    </font>
    <font>
      <sz val="18"/>
      <name val="宋体"/>
      <family val="0"/>
    </font>
    <font>
      <sz val="20"/>
      <name val="宋体"/>
      <family val="0"/>
    </font>
    <font>
      <sz val="48"/>
      <name val="宋体"/>
      <family val="0"/>
    </font>
    <font>
      <b/>
      <sz val="20"/>
      <name val="宋体"/>
      <family val="0"/>
    </font>
    <font>
      <b/>
      <sz val="10"/>
      <name val="Arial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1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4" applyNumberFormat="0" applyFill="0" applyAlignment="0" applyProtection="0"/>
    <xf numFmtId="179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0" fontId="44" fillId="22" borderId="5" applyNumberFormat="0" applyAlignment="0" applyProtection="0"/>
    <xf numFmtId="0" fontId="45" fillId="23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177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22" borderId="8" applyNumberFormat="0" applyAlignment="0" applyProtection="0"/>
    <xf numFmtId="0" fontId="51" fillId="31" borderId="5" applyNumberFormat="0" applyAlignment="0" applyProtection="0"/>
    <xf numFmtId="0" fontId="5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0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3" xfId="0" applyFont="1" applyBorder="1" applyAlignment="1">
      <alignment vertical="center" textRotation="255"/>
    </xf>
    <xf numFmtId="0" fontId="0" fillId="0" borderId="10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2" xfId="0" applyFont="1" applyBorder="1" applyAlignment="1">
      <alignment vertical="center" wrapText="1"/>
    </xf>
    <xf numFmtId="0" fontId="0" fillId="0" borderId="14" xfId="0" applyBorder="1" applyAlignment="1">
      <alignment horizontal="center" vertical="center"/>
    </xf>
    <xf numFmtId="0" fontId="0" fillId="0" borderId="14" xfId="0" applyFont="1" applyBorder="1" applyAlignment="1">
      <alignment/>
    </xf>
    <xf numFmtId="9" fontId="0" fillId="0" borderId="10" xfId="0" applyNumberFormat="1" applyFont="1" applyBorder="1" applyAlignment="1">
      <alignment/>
    </xf>
    <xf numFmtId="0" fontId="0" fillId="0" borderId="14" xfId="0" applyBorder="1" applyAlignment="1">
      <alignment/>
    </xf>
    <xf numFmtId="0" fontId="0" fillId="0" borderId="10" xfId="0" applyFont="1" applyBorder="1" applyAlignment="1">
      <alignment horizontal="left" wrapText="1"/>
    </xf>
    <xf numFmtId="0" fontId="3" fillId="0" borderId="17" xfId="0" applyFont="1" applyBorder="1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horizontal="right" vertical="center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 horizontal="right" vertical="center"/>
      <protection/>
    </xf>
    <xf numFmtId="49" fontId="0" fillId="0" borderId="16" xfId="44" applyNumberFormat="1" applyFont="1" applyFill="1" applyBorder="1" applyAlignment="1" applyProtection="1">
      <alignment horizontal="center" vertical="center" wrapText="1"/>
      <protection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180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49" fontId="0" fillId="0" borderId="14" xfId="0" applyNumberFormat="1" applyFont="1" applyFill="1" applyBorder="1" applyAlignment="1" applyProtection="1">
      <alignment horizontal="left" vertical="center"/>
      <protection/>
    </xf>
    <xf numFmtId="49" fontId="0" fillId="0" borderId="14" xfId="33" applyNumberFormat="1" applyFont="1" applyFill="1" applyBorder="1" applyAlignment="1" applyProtection="1">
      <alignment horizontal="left" vertical="center" wrapText="1"/>
      <protection/>
    </xf>
    <xf numFmtId="181" fontId="0" fillId="0" borderId="14" xfId="0" applyNumberFormat="1" applyFont="1" applyFill="1" applyBorder="1" applyAlignment="1" applyProtection="1">
      <alignment horizontal="right" vertical="center"/>
      <protection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180" fontId="0" fillId="0" borderId="10" xfId="0" applyNumberFormat="1" applyBorder="1" applyAlignment="1">
      <alignment/>
    </xf>
    <xf numFmtId="182" fontId="0" fillId="0" borderId="10" xfId="33" applyNumberFormat="1" applyFont="1" applyBorder="1" applyAlignment="1">
      <alignment horizontal="right" vertical="center"/>
    </xf>
    <xf numFmtId="3" fontId="0" fillId="0" borderId="10" xfId="0" applyNumberFormat="1" applyBorder="1" applyAlignment="1">
      <alignment horizontal="right" vertical="center"/>
    </xf>
    <xf numFmtId="49" fontId="0" fillId="0" borderId="10" xfId="0" applyNumberFormat="1" applyBorder="1" applyAlignment="1">
      <alignment horizontal="right" vertical="center"/>
    </xf>
    <xf numFmtId="181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2" fillId="0" borderId="0" xfId="0" applyFont="1" applyAlignment="1">
      <alignment horizontal="centerContinuous" vertical="center"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49" fontId="5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right"/>
    </xf>
    <xf numFmtId="49" fontId="0" fillId="0" borderId="10" xfId="0" applyNumberFormat="1" applyFont="1" applyFill="1" applyBorder="1" applyAlignment="1" applyProtection="1">
      <alignment horizontal="right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vertical="center"/>
      <protection/>
    </xf>
    <xf numFmtId="0" fontId="8" fillId="0" borderId="10" xfId="0" applyFont="1" applyFill="1" applyBorder="1" applyAlignment="1">
      <alignment horizontal="left" vertical="center"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NumberFormat="1" applyFill="1" applyBorder="1" applyAlignment="1" applyProtection="1">
      <alignment vertical="center"/>
      <protection/>
    </xf>
    <xf numFmtId="0" fontId="8" fillId="0" borderId="10" xfId="0" applyFont="1" applyFill="1" applyBorder="1" applyAlignment="1">
      <alignment vertical="center"/>
    </xf>
    <xf numFmtId="0" fontId="0" fillId="0" borderId="10" xfId="0" applyFill="1" applyBorder="1" applyAlignment="1">
      <alignment/>
    </xf>
    <xf numFmtId="4" fontId="0" fillId="0" borderId="10" xfId="0" applyNumberFormat="1" applyFill="1" applyBorder="1" applyAlignment="1">
      <alignment horizontal="right" vertical="center"/>
    </xf>
    <xf numFmtId="4" fontId="5" fillId="0" borderId="10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right" wrapText="1"/>
    </xf>
    <xf numFmtId="0" fontId="0" fillId="0" borderId="0" xfId="0" applyFont="1" applyFill="1" applyAlignment="1">
      <alignment/>
    </xf>
    <xf numFmtId="180" fontId="0" fillId="0" borderId="0" xfId="0" applyNumberFormat="1" applyAlignment="1">
      <alignment/>
    </xf>
    <xf numFmtId="183" fontId="0" fillId="0" borderId="10" xfId="0" applyNumberFormat="1" applyFont="1" applyFill="1" applyBorder="1" applyAlignment="1" applyProtection="1">
      <alignment horizontal="right" vertical="center"/>
      <protection/>
    </xf>
    <xf numFmtId="49" fontId="0" fillId="0" borderId="15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10" xfId="0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14" xfId="0" applyNumberFormat="1" applyFont="1" applyFill="1" applyBorder="1" applyAlignment="1" applyProtection="1">
      <alignment vertical="center"/>
      <protection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15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/>
    </xf>
    <xf numFmtId="0" fontId="0" fillId="0" borderId="10" xfId="0" applyNumberFormat="1" applyFont="1" applyFill="1" applyBorder="1" applyAlignment="1" applyProtection="1">
      <alignment horizontal="left" vertical="center"/>
      <protection/>
    </xf>
    <xf numFmtId="4" fontId="0" fillId="0" borderId="10" xfId="0" applyNumberFormat="1" applyFill="1" applyBorder="1" applyAlignment="1">
      <alignment horizontal="right" vertical="center" wrapText="1"/>
    </xf>
    <xf numFmtId="4" fontId="0" fillId="0" borderId="10" xfId="0" applyNumberFormat="1" applyFont="1" applyFill="1" applyBorder="1" applyAlignment="1">
      <alignment horizontal="right" vertical="center" wrapText="1"/>
    </xf>
    <xf numFmtId="2" fontId="0" fillId="0" borderId="10" xfId="0" applyNumberFormat="1" applyFill="1" applyBorder="1" applyAlignment="1" applyProtection="1">
      <alignment horizontal="center" vertical="center"/>
      <protection/>
    </xf>
    <xf numFmtId="4" fontId="0" fillId="0" borderId="10" xfId="0" applyNumberFormat="1" applyBorder="1" applyAlignment="1">
      <alignment horizontal="right" vertical="center" wrapText="1"/>
    </xf>
    <xf numFmtId="2" fontId="7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 horizontal="centerContinuous" vertical="center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183" fontId="0" fillId="0" borderId="10" xfId="0" applyNumberFormat="1" applyFont="1" applyFill="1" applyBorder="1" applyAlignment="1" applyProtection="1">
      <alignment horizontal="left" vertical="center"/>
      <protection/>
    </xf>
    <xf numFmtId="183" fontId="0" fillId="0" borderId="10" xfId="0" applyNumberFormat="1" applyFill="1" applyBorder="1" applyAlignment="1" applyProtection="1">
      <alignment horizontal="left" vertical="center"/>
      <protection/>
    </xf>
    <xf numFmtId="4" fontId="0" fillId="0" borderId="10" xfId="0" applyNumberFormat="1" applyFont="1" applyFill="1" applyBorder="1" applyAlignment="1" applyProtection="1">
      <alignment vertical="center" wrapText="1"/>
      <protection/>
    </xf>
    <xf numFmtId="183" fontId="0" fillId="0" borderId="10" xfId="0" applyNumberFormat="1" applyFont="1" applyFill="1" applyBorder="1" applyAlignment="1" applyProtection="1">
      <alignment vertical="center" wrapText="1"/>
      <protection/>
    </xf>
    <xf numFmtId="183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Alignment="1">
      <alignment/>
    </xf>
    <xf numFmtId="184" fontId="0" fillId="0" borderId="10" xfId="0" applyNumberFormat="1" applyFont="1" applyFill="1" applyBorder="1" applyAlignment="1" applyProtection="1">
      <alignment horizontal="right" vertical="center"/>
      <protection/>
    </xf>
    <xf numFmtId="183" fontId="0" fillId="0" borderId="14" xfId="44" applyNumberFormat="1" applyFont="1" applyFill="1" applyBorder="1" applyAlignment="1" applyProtection="1">
      <alignment horizontal="left" vertical="center" wrapText="1"/>
      <protection/>
    </xf>
    <xf numFmtId="183" fontId="0" fillId="0" borderId="10" xfId="0" applyNumberFormat="1" applyFont="1" applyFill="1" applyBorder="1" applyAlignment="1" applyProtection="1">
      <alignment horizontal="left" vertical="center" wrapText="1"/>
      <protection/>
    </xf>
    <xf numFmtId="4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14" xfId="0" applyFont="1" applyFill="1" applyBorder="1" applyAlignment="1">
      <alignment vertical="center"/>
    </xf>
    <xf numFmtId="4" fontId="0" fillId="0" borderId="12" xfId="0" applyNumberFormat="1" applyFill="1" applyBorder="1" applyAlignment="1">
      <alignment horizontal="right" vertical="center"/>
    </xf>
    <xf numFmtId="4" fontId="0" fillId="0" borderId="10" xfId="0" applyNumberFormat="1" applyBorder="1" applyAlignment="1">
      <alignment horizontal="right" vertical="center"/>
    </xf>
    <xf numFmtId="0" fontId="10" fillId="0" borderId="0" xfId="40" applyFont="1">
      <alignment/>
      <protection/>
    </xf>
    <xf numFmtId="0" fontId="10" fillId="0" borderId="0" xfId="40" applyNumberFormat="1" applyFont="1" applyAlignment="1">
      <alignment horizontal="center" vertical="center"/>
      <protection/>
    </xf>
    <xf numFmtId="0" fontId="0" fillId="0" borderId="0" xfId="40">
      <alignment/>
      <protection/>
    </xf>
    <xf numFmtId="0" fontId="10" fillId="0" borderId="10" xfId="40" applyNumberFormat="1" applyFont="1" applyBorder="1" applyAlignment="1">
      <alignment horizontal="center" vertical="center"/>
      <protection/>
    </xf>
    <xf numFmtId="0" fontId="8" fillId="0" borderId="10" xfId="40" applyNumberFormat="1" applyFont="1" applyBorder="1" applyAlignment="1">
      <alignment horizontal="center" vertical="center" wrapText="1"/>
      <protection/>
    </xf>
    <xf numFmtId="0" fontId="10" fillId="0" borderId="13" xfId="40" applyNumberFormat="1" applyFont="1" applyBorder="1" applyAlignment="1">
      <alignment horizontal="center" vertical="center"/>
      <protection/>
    </xf>
    <xf numFmtId="0" fontId="12" fillId="0" borderId="0" xfId="40" applyFont="1">
      <alignment/>
      <protection/>
    </xf>
    <xf numFmtId="0" fontId="13" fillId="0" borderId="0" xfId="40" applyFont="1" applyFill="1" applyAlignment="1">
      <alignment horizontal="center" vertical="center"/>
      <protection/>
    </xf>
    <xf numFmtId="49" fontId="14" fillId="0" borderId="0" xfId="40" applyNumberFormat="1" applyFont="1" applyFill="1" applyAlignment="1" applyProtection="1">
      <alignment horizontal="center" vertical="center"/>
      <protection/>
    </xf>
    <xf numFmtId="0" fontId="14" fillId="0" borderId="0" xfId="40" applyFont="1" applyBorder="1" applyAlignment="1">
      <alignment horizontal="left"/>
      <protection/>
    </xf>
    <xf numFmtId="0" fontId="0" fillId="0" borderId="0" xfId="40" applyBorder="1">
      <alignment/>
      <protection/>
    </xf>
    <xf numFmtId="0" fontId="0" fillId="0" borderId="0" xfId="40" applyFill="1">
      <alignment/>
      <protection/>
    </xf>
    <xf numFmtId="0" fontId="11" fillId="0" borderId="0" xfId="40" applyFont="1" applyAlignment="1">
      <alignment horizontal="center"/>
      <protection/>
    </xf>
    <xf numFmtId="0" fontId="10" fillId="0" borderId="14" xfId="40" applyNumberFormat="1" applyFont="1" applyBorder="1" applyAlignment="1">
      <alignment horizontal="center" vertical="center"/>
      <protection/>
    </xf>
    <xf numFmtId="0" fontId="10" fillId="0" borderId="16" xfId="40" applyNumberFormat="1" applyFont="1" applyBorder="1" applyAlignment="1">
      <alignment horizontal="center" vertical="center"/>
      <protection/>
    </xf>
    <xf numFmtId="0" fontId="10" fillId="0" borderId="15" xfId="40" applyNumberFormat="1" applyFont="1" applyBorder="1" applyAlignment="1">
      <alignment horizontal="center" vertical="center"/>
      <protection/>
    </xf>
    <xf numFmtId="0" fontId="10" fillId="0" borderId="10" xfId="40" applyNumberFormat="1" applyFont="1" applyBorder="1" applyAlignment="1">
      <alignment horizontal="left" vertical="center"/>
      <protection/>
    </xf>
    <xf numFmtId="0" fontId="10" fillId="0" borderId="13" xfId="40" applyNumberFormat="1" applyFont="1" applyBorder="1" applyAlignment="1">
      <alignment horizontal="left" vertical="center"/>
      <protection/>
    </xf>
    <xf numFmtId="0" fontId="0" fillId="0" borderId="18" xfId="0" applyNumberFormat="1" applyFont="1" applyFill="1" applyBorder="1" applyAlignment="1" applyProtection="1">
      <alignment horizontal="left" vertical="center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6" fillId="0" borderId="0" xfId="0" applyFont="1" applyFill="1" applyAlignment="1">
      <alignment horizontal="left" vertical="center"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0" fontId="7" fillId="0" borderId="16" xfId="0" applyNumberFormat="1" applyFont="1" applyFill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2" fillId="0" borderId="0" xfId="0" applyFont="1" applyAlignment="1">
      <alignment horizontal="center" vertical="center"/>
    </xf>
    <xf numFmtId="0" fontId="4" fillId="0" borderId="18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0" fillId="0" borderId="13" xfId="0" applyFont="1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11" xfId="0" applyFont="1" applyBorder="1" applyAlignment="1">
      <alignment horizontal="center" vertical="center" textRotation="255"/>
    </xf>
    <xf numFmtId="0" fontId="0" fillId="0" borderId="12" xfId="0" applyFont="1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9" fontId="0" fillId="0" borderId="14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left"/>
    </xf>
    <xf numFmtId="0" fontId="0" fillId="0" borderId="14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9" fontId="0" fillId="0" borderId="14" xfId="0" applyNumberForma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9" xfId="0" applyFont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showGridLines="0" showZeros="0" tabSelected="1" zoomScale="70" zoomScaleNormal="70" zoomScalePageLayoutView="0" workbookViewId="0" topLeftCell="A1">
      <selection activeCell="A6" sqref="A6"/>
    </sheetView>
  </sheetViews>
  <sheetFormatPr defaultColWidth="9.16015625" defaultRowHeight="11.25"/>
  <cols>
    <col min="1" max="1" width="163" style="119" customWidth="1"/>
    <col min="2" max="2" width="62.83203125" style="119" customWidth="1"/>
    <col min="3" max="16384" width="9.16015625" style="119" customWidth="1"/>
  </cols>
  <sheetData>
    <row r="1" ht="25.5">
      <c r="A1" s="123" t="s">
        <v>0</v>
      </c>
    </row>
    <row r="2" ht="93" customHeight="1">
      <c r="A2" s="124" t="s">
        <v>1</v>
      </c>
    </row>
    <row r="3" spans="1:14" ht="93.75" customHeight="1">
      <c r="A3" s="125"/>
      <c r="N3" s="128"/>
    </row>
    <row r="4" ht="81.75" customHeight="1">
      <c r="A4" s="126" t="s">
        <v>2</v>
      </c>
    </row>
    <row r="5" ht="81.75" customHeight="1">
      <c r="A5" s="126" t="s">
        <v>3</v>
      </c>
    </row>
    <row r="6" ht="70.5" customHeight="1">
      <c r="A6" s="126" t="s">
        <v>4</v>
      </c>
    </row>
    <row r="7" ht="12.75" customHeight="1">
      <c r="A7" s="127"/>
    </row>
    <row r="8" ht="12.75" customHeight="1">
      <c r="A8" s="127"/>
    </row>
    <row r="9" ht="12.75" customHeight="1">
      <c r="A9" s="127"/>
    </row>
    <row r="10" ht="12.75" customHeight="1">
      <c r="A10" s="127"/>
    </row>
    <row r="11" ht="12.75" customHeight="1">
      <c r="A11" s="127"/>
    </row>
    <row r="12" ht="12.75" customHeight="1">
      <c r="A12" s="127"/>
    </row>
    <row r="13" ht="12.75" customHeight="1">
      <c r="A13" s="127"/>
    </row>
    <row r="14" ht="12.75" customHeight="1"/>
  </sheetData>
  <sheetProtection/>
  <printOptions horizontalCentered="1" verticalCentered="1"/>
  <pageMargins left="0.75" right="0.75" top="0.16" bottom="1" header="0.66" footer="0"/>
  <pageSetup horizontalDpi="600" verticalDpi="600" orientation="landscape" paperSize="9" scale="9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5"/>
  <sheetViews>
    <sheetView showGridLines="0" showZeros="0" zoomScalePageLayoutView="0" workbookViewId="0" topLeftCell="A1">
      <selection activeCell="G6" sqref="G6"/>
    </sheetView>
  </sheetViews>
  <sheetFormatPr defaultColWidth="9.16015625" defaultRowHeight="12.75" customHeight="1"/>
  <cols>
    <col min="1" max="1" width="17.16015625" style="0" customWidth="1"/>
    <col min="2" max="2" width="29.5" style="0" customWidth="1"/>
    <col min="3" max="3" width="18.33203125" style="0" customWidth="1"/>
    <col min="4" max="4" width="23.16015625" style="0" customWidth="1"/>
    <col min="5" max="5" width="14.16015625" style="0" customWidth="1"/>
    <col min="6" max="6" width="17.66015625" style="0" customWidth="1"/>
    <col min="7" max="7" width="13.16015625" style="0" customWidth="1"/>
  </cols>
  <sheetData>
    <row r="1" ht="30" customHeight="1">
      <c r="A1" s="82" t="s">
        <v>25</v>
      </c>
    </row>
    <row r="2" spans="1:8" ht="28.5" customHeight="1">
      <c r="A2" s="141" t="s">
        <v>302</v>
      </c>
      <c r="B2" s="141"/>
      <c r="C2" s="141"/>
      <c r="D2" s="141"/>
      <c r="E2" s="141"/>
      <c r="F2" s="141"/>
      <c r="G2" s="141"/>
      <c r="H2" s="141"/>
    </row>
    <row r="3" ht="22.5" customHeight="1">
      <c r="H3" s="57" t="s">
        <v>46</v>
      </c>
    </row>
    <row r="4" spans="1:8" ht="22.5" customHeight="1">
      <c r="A4" s="4" t="s">
        <v>233</v>
      </c>
      <c r="B4" s="4" t="s">
        <v>234</v>
      </c>
      <c r="C4" s="4" t="s">
        <v>235</v>
      </c>
      <c r="D4" s="4" t="s">
        <v>236</v>
      </c>
      <c r="E4" s="4" t="s">
        <v>127</v>
      </c>
      <c r="F4" s="4" t="s">
        <v>176</v>
      </c>
      <c r="G4" s="4" t="s">
        <v>177</v>
      </c>
      <c r="H4" s="4" t="s">
        <v>179</v>
      </c>
    </row>
    <row r="5" spans="1:8" ht="18.75" customHeight="1">
      <c r="A5" s="2" t="s">
        <v>137</v>
      </c>
      <c r="B5" s="2" t="s">
        <v>137</v>
      </c>
      <c r="C5" s="2" t="s">
        <v>137</v>
      </c>
      <c r="D5" s="2" t="s">
        <v>137</v>
      </c>
      <c r="E5" s="2">
        <v>1</v>
      </c>
      <c r="F5" s="2">
        <v>2</v>
      </c>
      <c r="G5" s="2">
        <v>3</v>
      </c>
      <c r="H5" s="2" t="s">
        <v>137</v>
      </c>
    </row>
    <row r="6" spans="1:9" ht="18.75" customHeight="1">
      <c r="A6" s="43"/>
      <c r="B6" s="43" t="s">
        <v>127</v>
      </c>
      <c r="C6" s="43"/>
      <c r="D6" s="43"/>
      <c r="E6" s="47">
        <v>926.48</v>
      </c>
      <c r="F6" s="83">
        <v>884.9</v>
      </c>
      <c r="G6" s="47">
        <v>41.58</v>
      </c>
      <c r="H6" s="38"/>
      <c r="I6">
        <v>100</v>
      </c>
    </row>
    <row r="7" spans="1:8" ht="18.75" customHeight="1">
      <c r="A7" s="43" t="s">
        <v>237</v>
      </c>
      <c r="B7" s="43" t="s">
        <v>238</v>
      </c>
      <c r="C7" s="43" t="s">
        <v>239</v>
      </c>
      <c r="D7" s="43" t="s">
        <v>240</v>
      </c>
      <c r="E7" s="47">
        <v>880.99</v>
      </c>
      <c r="F7" s="47">
        <v>880.99</v>
      </c>
      <c r="G7" s="47">
        <v>0</v>
      </c>
      <c r="H7" s="38"/>
    </row>
    <row r="8" spans="1:8" ht="18.75" customHeight="1">
      <c r="A8" s="43" t="s">
        <v>241</v>
      </c>
      <c r="B8" s="43" t="s">
        <v>242</v>
      </c>
      <c r="C8" s="43" t="s">
        <v>243</v>
      </c>
      <c r="D8" s="43" t="s">
        <v>244</v>
      </c>
      <c r="E8" s="47">
        <v>340.5</v>
      </c>
      <c r="F8" s="47">
        <v>340.5</v>
      </c>
      <c r="G8" s="47">
        <v>0</v>
      </c>
      <c r="H8" s="38"/>
    </row>
    <row r="9" spans="1:8" ht="18.75" customHeight="1">
      <c r="A9" s="43" t="s">
        <v>245</v>
      </c>
      <c r="B9" s="43" t="s">
        <v>246</v>
      </c>
      <c r="C9" s="43" t="s">
        <v>243</v>
      </c>
      <c r="D9" s="43" t="s">
        <v>244</v>
      </c>
      <c r="E9" s="47">
        <v>253.49</v>
      </c>
      <c r="F9" s="47">
        <v>253.49</v>
      </c>
      <c r="G9" s="47">
        <v>0</v>
      </c>
      <c r="H9" s="38"/>
    </row>
    <row r="10" spans="1:8" ht="18.75" customHeight="1">
      <c r="A10" s="43" t="s">
        <v>247</v>
      </c>
      <c r="B10" s="43" t="s">
        <v>248</v>
      </c>
      <c r="C10" s="43" t="s">
        <v>243</v>
      </c>
      <c r="D10" s="43" t="s">
        <v>244</v>
      </c>
      <c r="E10" s="47">
        <v>27.19</v>
      </c>
      <c r="F10" s="47">
        <v>27.19</v>
      </c>
      <c r="G10" s="47">
        <v>0</v>
      </c>
      <c r="H10" s="38"/>
    </row>
    <row r="11" spans="1:8" ht="18.75" customHeight="1">
      <c r="A11" s="43" t="s">
        <v>249</v>
      </c>
      <c r="B11" s="43" t="s">
        <v>250</v>
      </c>
      <c r="C11" s="43" t="s">
        <v>251</v>
      </c>
      <c r="D11" s="43" t="s">
        <v>252</v>
      </c>
      <c r="E11" s="47">
        <v>113.94</v>
      </c>
      <c r="F11" s="47">
        <v>113.94</v>
      </c>
      <c r="G11" s="47">
        <v>0</v>
      </c>
      <c r="H11" s="38"/>
    </row>
    <row r="12" spans="1:8" ht="18.75" customHeight="1">
      <c r="A12" s="43" t="s">
        <v>253</v>
      </c>
      <c r="B12" s="43" t="s">
        <v>254</v>
      </c>
      <c r="C12" s="43" t="s">
        <v>251</v>
      </c>
      <c r="D12" s="43" t="s">
        <v>252</v>
      </c>
      <c r="E12" s="47">
        <v>45.65</v>
      </c>
      <c r="F12" s="47">
        <v>45.65</v>
      </c>
      <c r="G12" s="47">
        <v>0</v>
      </c>
      <c r="H12" s="38"/>
    </row>
    <row r="13" spans="1:8" ht="18.75" customHeight="1">
      <c r="A13" s="43" t="s">
        <v>255</v>
      </c>
      <c r="B13" s="43" t="s">
        <v>256</v>
      </c>
      <c r="C13" s="43" t="s">
        <v>251</v>
      </c>
      <c r="D13" s="43" t="s">
        <v>252</v>
      </c>
      <c r="E13" s="47">
        <v>3.1</v>
      </c>
      <c r="F13" s="47">
        <v>3.1</v>
      </c>
      <c r="G13" s="47">
        <v>0</v>
      </c>
      <c r="H13" s="38"/>
    </row>
    <row r="14" spans="1:8" ht="18.75" customHeight="1">
      <c r="A14" s="43" t="s">
        <v>257</v>
      </c>
      <c r="B14" s="43" t="s">
        <v>258</v>
      </c>
      <c r="C14" s="43" t="s">
        <v>259</v>
      </c>
      <c r="D14" s="43" t="s">
        <v>258</v>
      </c>
      <c r="E14" s="47">
        <v>68.38</v>
      </c>
      <c r="F14" s="47">
        <v>68.38</v>
      </c>
      <c r="G14" s="47">
        <v>0</v>
      </c>
      <c r="H14" s="38"/>
    </row>
    <row r="15" spans="1:8" ht="18.75" customHeight="1">
      <c r="A15" s="43" t="s">
        <v>260</v>
      </c>
      <c r="B15" s="43" t="s">
        <v>261</v>
      </c>
      <c r="C15" s="43" t="s">
        <v>262</v>
      </c>
      <c r="D15" s="43" t="s">
        <v>261</v>
      </c>
      <c r="E15" s="47">
        <v>28.74</v>
      </c>
      <c r="F15" s="47">
        <v>28.74</v>
      </c>
      <c r="G15" s="47">
        <v>0</v>
      </c>
      <c r="H15" s="38"/>
    </row>
    <row r="16" spans="1:8" ht="18.75" customHeight="1">
      <c r="A16" s="43" t="s">
        <v>263</v>
      </c>
      <c r="B16" s="43" t="s">
        <v>264</v>
      </c>
      <c r="C16" s="43" t="s">
        <v>265</v>
      </c>
      <c r="D16" s="43" t="s">
        <v>266</v>
      </c>
      <c r="E16" s="47">
        <v>41.58</v>
      </c>
      <c r="F16" s="47">
        <v>0</v>
      </c>
      <c r="G16" s="47">
        <v>41.58</v>
      </c>
      <c r="H16" s="38"/>
    </row>
    <row r="17" spans="1:8" ht="18.75" customHeight="1">
      <c r="A17" s="43" t="s">
        <v>267</v>
      </c>
      <c r="B17" s="43" t="s">
        <v>268</v>
      </c>
      <c r="C17" s="43" t="s">
        <v>269</v>
      </c>
      <c r="D17" s="43" t="s">
        <v>270</v>
      </c>
      <c r="E17" s="47">
        <v>17.94</v>
      </c>
      <c r="F17" s="47">
        <v>0</v>
      </c>
      <c r="G17" s="47">
        <v>17.94</v>
      </c>
      <c r="H17" s="38"/>
    </row>
    <row r="18" spans="1:8" ht="18.75" customHeight="1">
      <c r="A18" s="43" t="s">
        <v>271</v>
      </c>
      <c r="B18" s="43" t="s">
        <v>272</v>
      </c>
      <c r="C18" s="43" t="s">
        <v>269</v>
      </c>
      <c r="D18" s="43" t="s">
        <v>270</v>
      </c>
      <c r="E18" s="47">
        <v>0.8</v>
      </c>
      <c r="F18" s="47">
        <v>0</v>
      </c>
      <c r="G18" s="47">
        <v>0.8</v>
      </c>
      <c r="H18" s="63"/>
    </row>
    <row r="19" spans="1:8" ht="18.75" customHeight="1">
      <c r="A19" s="43" t="s">
        <v>277</v>
      </c>
      <c r="B19" s="43" t="s">
        <v>278</v>
      </c>
      <c r="C19" s="43" t="s">
        <v>269</v>
      </c>
      <c r="D19" s="43" t="s">
        <v>270</v>
      </c>
      <c r="E19" s="47">
        <v>2</v>
      </c>
      <c r="F19" s="47">
        <v>0</v>
      </c>
      <c r="G19" s="47">
        <v>2</v>
      </c>
      <c r="H19" s="63"/>
    </row>
    <row r="20" spans="1:8" ht="18.75" customHeight="1">
      <c r="A20" s="43" t="s">
        <v>279</v>
      </c>
      <c r="B20" s="43" t="s">
        <v>280</v>
      </c>
      <c r="C20" s="43" t="s">
        <v>269</v>
      </c>
      <c r="D20" s="43" t="s">
        <v>270</v>
      </c>
      <c r="E20" s="47">
        <v>3</v>
      </c>
      <c r="F20" s="47">
        <v>0</v>
      </c>
      <c r="G20" s="47">
        <v>3</v>
      </c>
      <c r="H20" s="63"/>
    </row>
    <row r="21" spans="1:8" ht="18.75" customHeight="1">
      <c r="A21" s="43" t="s">
        <v>281</v>
      </c>
      <c r="B21" s="43" t="s">
        <v>282</v>
      </c>
      <c r="C21" s="43" t="s">
        <v>269</v>
      </c>
      <c r="D21" s="43" t="s">
        <v>270</v>
      </c>
      <c r="E21" s="47">
        <v>2</v>
      </c>
      <c r="F21" s="47">
        <v>0</v>
      </c>
      <c r="G21" s="47">
        <v>2</v>
      </c>
      <c r="H21" s="63"/>
    </row>
    <row r="22" spans="1:8" ht="18.75" customHeight="1">
      <c r="A22" s="43" t="s">
        <v>286</v>
      </c>
      <c r="B22" s="43" t="s">
        <v>287</v>
      </c>
      <c r="C22" s="43" t="s">
        <v>288</v>
      </c>
      <c r="D22" s="43" t="s">
        <v>287</v>
      </c>
      <c r="E22" s="47">
        <v>5.2</v>
      </c>
      <c r="F22" s="47">
        <v>0</v>
      </c>
      <c r="G22" s="47">
        <v>5.2</v>
      </c>
      <c r="H22" s="63"/>
    </row>
    <row r="23" spans="1:8" ht="18.75" customHeight="1">
      <c r="A23" s="43" t="s">
        <v>290</v>
      </c>
      <c r="B23" s="43" t="s">
        <v>291</v>
      </c>
      <c r="C23" s="43" t="s">
        <v>292</v>
      </c>
      <c r="D23" s="43" t="s">
        <v>291</v>
      </c>
      <c r="E23" s="47">
        <v>10.64</v>
      </c>
      <c r="F23" s="47">
        <v>0</v>
      </c>
      <c r="G23" s="47">
        <v>10.64</v>
      </c>
      <c r="H23" s="63"/>
    </row>
    <row r="24" spans="1:8" ht="18.75" customHeight="1">
      <c r="A24" s="43" t="s">
        <v>293</v>
      </c>
      <c r="B24" s="43" t="s">
        <v>294</v>
      </c>
      <c r="C24" s="43" t="s">
        <v>295</v>
      </c>
      <c r="D24" s="43" t="s">
        <v>296</v>
      </c>
      <c r="E24" s="47">
        <v>3.91</v>
      </c>
      <c r="F24" s="47">
        <v>3.91</v>
      </c>
      <c r="G24" s="47">
        <v>0</v>
      </c>
      <c r="H24" s="63"/>
    </row>
    <row r="25" spans="1:8" ht="18.75" customHeight="1">
      <c r="A25" s="43" t="s">
        <v>297</v>
      </c>
      <c r="B25" s="43" t="s">
        <v>298</v>
      </c>
      <c r="C25" s="43" t="s">
        <v>299</v>
      </c>
      <c r="D25" s="43" t="s">
        <v>300</v>
      </c>
      <c r="E25" s="47">
        <v>3.91</v>
      </c>
      <c r="F25" s="47">
        <v>3.91</v>
      </c>
      <c r="G25" s="47">
        <v>0</v>
      </c>
      <c r="H25" s="63"/>
    </row>
  </sheetData>
  <sheetProtection/>
  <mergeCells count="1">
    <mergeCell ref="A2:H2"/>
  </mergeCells>
  <printOptions horizontalCentered="1"/>
  <pageMargins left="0.59" right="0.35" top="0.79" bottom="0.79" header="0.51" footer="0.51"/>
  <pageSetup fitToHeight="1000"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showGridLines="0" showZeros="0" zoomScalePageLayoutView="0" workbookViewId="0" topLeftCell="A1">
      <selection activeCell="E10" sqref="E10"/>
    </sheetView>
  </sheetViews>
  <sheetFormatPr defaultColWidth="9.16015625" defaultRowHeight="12.75" customHeight="1"/>
  <cols>
    <col min="1" max="1" width="20.66015625" style="0" customWidth="1"/>
    <col min="2" max="2" width="11.5" style="0" customWidth="1"/>
    <col min="3" max="3" width="31.16015625" style="0" customWidth="1"/>
    <col min="4" max="4" width="11.83203125" style="0" customWidth="1"/>
    <col min="5" max="5" width="40.16015625" style="0" customWidth="1"/>
    <col min="6" max="6" width="11.66015625" style="0" customWidth="1"/>
    <col min="7" max="7" width="40.66015625" style="0" customWidth="1"/>
    <col min="8" max="8" width="14.66015625" style="0" customWidth="1"/>
  </cols>
  <sheetData>
    <row r="1" spans="1:6" ht="22.5" customHeight="1">
      <c r="A1" s="64" t="s">
        <v>27</v>
      </c>
      <c r="B1" s="65"/>
      <c r="C1" s="65"/>
      <c r="D1" s="65"/>
      <c r="E1" s="65"/>
      <c r="F1" s="66"/>
    </row>
    <row r="2" spans="1:8" ht="22.5" customHeight="1">
      <c r="A2" s="142" t="s">
        <v>303</v>
      </c>
      <c r="B2" s="142"/>
      <c r="C2" s="142"/>
      <c r="D2" s="142"/>
      <c r="E2" s="142"/>
      <c r="F2" s="142"/>
      <c r="G2" s="142"/>
      <c r="H2" s="142"/>
    </row>
    <row r="3" spans="1:6" ht="22.5" customHeight="1">
      <c r="A3" s="143"/>
      <c r="B3" s="143"/>
      <c r="C3" s="67"/>
      <c r="D3" s="67"/>
      <c r="E3" s="68"/>
      <c r="F3" s="69" t="s">
        <v>46</v>
      </c>
    </row>
    <row r="4" spans="1:8" ht="22.5" customHeight="1">
      <c r="A4" s="136" t="s">
        <v>47</v>
      </c>
      <c r="B4" s="136"/>
      <c r="C4" s="144" t="s">
        <v>48</v>
      </c>
      <c r="D4" s="145"/>
      <c r="E4" s="145"/>
      <c r="F4" s="145"/>
      <c r="G4" s="145"/>
      <c r="H4" s="146"/>
    </row>
    <row r="5" spans="1:8" ht="22.5" customHeight="1">
      <c r="A5" s="70" t="s">
        <v>49</v>
      </c>
      <c r="B5" s="70" t="s">
        <v>50</v>
      </c>
      <c r="C5" s="70" t="s">
        <v>51</v>
      </c>
      <c r="D5" s="71" t="s">
        <v>50</v>
      </c>
      <c r="E5" s="71" t="s">
        <v>304</v>
      </c>
      <c r="F5" s="71" t="s">
        <v>50</v>
      </c>
      <c r="G5" s="71" t="s">
        <v>305</v>
      </c>
      <c r="H5" s="71" t="s">
        <v>50</v>
      </c>
    </row>
    <row r="6" spans="1:8" ht="22.5" customHeight="1">
      <c r="A6" s="72" t="s">
        <v>306</v>
      </c>
      <c r="B6" s="59"/>
      <c r="C6" s="73" t="s">
        <v>307</v>
      </c>
      <c r="D6" s="74"/>
      <c r="E6" s="73" t="s">
        <v>308</v>
      </c>
      <c r="F6" s="73"/>
      <c r="G6" s="73" t="s">
        <v>309</v>
      </c>
      <c r="H6" s="73"/>
    </row>
    <row r="7" spans="1:8" ht="22.5" customHeight="1">
      <c r="A7" s="75"/>
      <c r="B7" s="59"/>
      <c r="C7" s="73" t="s">
        <v>310</v>
      </c>
      <c r="D7" s="74"/>
      <c r="E7" s="73" t="s">
        <v>311</v>
      </c>
      <c r="F7" s="73"/>
      <c r="G7" s="73" t="s">
        <v>312</v>
      </c>
      <c r="H7" s="73"/>
    </row>
    <row r="8" spans="1:8" ht="22.5" customHeight="1">
      <c r="A8" s="75"/>
      <c r="B8" s="59"/>
      <c r="C8" s="73" t="s">
        <v>313</v>
      </c>
      <c r="D8" s="74"/>
      <c r="E8" s="73" t="s">
        <v>314</v>
      </c>
      <c r="F8" s="73"/>
      <c r="G8" s="73" t="s">
        <v>315</v>
      </c>
      <c r="H8" s="73"/>
    </row>
    <row r="9" spans="1:8" ht="22.5" customHeight="1">
      <c r="A9" s="72"/>
      <c r="B9" s="59"/>
      <c r="C9" s="73" t="s">
        <v>316</v>
      </c>
      <c r="D9" s="74"/>
      <c r="E9" s="73" t="s">
        <v>317</v>
      </c>
      <c r="F9" s="73"/>
      <c r="G9" s="73" t="s">
        <v>318</v>
      </c>
      <c r="H9" s="73"/>
    </row>
    <row r="10" spans="1:8" ht="22.5" customHeight="1">
      <c r="A10" s="72"/>
      <c r="B10" s="59"/>
      <c r="C10" s="73" t="s">
        <v>319</v>
      </c>
      <c r="D10" s="74"/>
      <c r="E10" s="73" t="s">
        <v>320</v>
      </c>
      <c r="F10" s="73"/>
      <c r="G10" s="73" t="s">
        <v>321</v>
      </c>
      <c r="H10" s="73"/>
    </row>
    <row r="11" spans="1:8" ht="22.5" customHeight="1">
      <c r="A11" s="72"/>
      <c r="B11" s="59"/>
      <c r="C11" s="73" t="s">
        <v>322</v>
      </c>
      <c r="D11" s="74"/>
      <c r="E11" s="73" t="s">
        <v>323</v>
      </c>
      <c r="F11" s="73"/>
      <c r="G11" s="73" t="s">
        <v>324</v>
      </c>
      <c r="H11" s="73"/>
    </row>
    <row r="12" spans="1:8" ht="22.5" customHeight="1">
      <c r="A12" s="72"/>
      <c r="B12" s="59"/>
      <c r="C12" s="73" t="s">
        <v>325</v>
      </c>
      <c r="D12" s="74"/>
      <c r="E12" s="73" t="s">
        <v>311</v>
      </c>
      <c r="F12" s="73"/>
      <c r="G12" s="73" t="s">
        <v>326</v>
      </c>
      <c r="H12" s="73"/>
    </row>
    <row r="13" spans="1:8" ht="22.5" customHeight="1">
      <c r="A13" s="72"/>
      <c r="B13" s="59"/>
      <c r="C13" s="73" t="s">
        <v>327</v>
      </c>
      <c r="D13" s="74"/>
      <c r="E13" s="73" t="s">
        <v>314</v>
      </c>
      <c r="F13" s="73"/>
      <c r="G13" s="73" t="s">
        <v>328</v>
      </c>
      <c r="H13" s="73"/>
    </row>
    <row r="14" spans="1:8" ht="22.5" customHeight="1">
      <c r="A14" s="76"/>
      <c r="B14" s="59"/>
      <c r="C14" s="73" t="s">
        <v>329</v>
      </c>
      <c r="D14" s="74"/>
      <c r="E14" s="73" t="s">
        <v>317</v>
      </c>
      <c r="F14" s="73"/>
      <c r="G14" s="73" t="s">
        <v>330</v>
      </c>
      <c r="H14" s="73"/>
    </row>
    <row r="15" spans="1:8" ht="22.5" customHeight="1">
      <c r="A15" s="76"/>
      <c r="B15" s="59"/>
      <c r="C15" s="73" t="s">
        <v>331</v>
      </c>
      <c r="D15" s="74"/>
      <c r="E15" s="73" t="s">
        <v>332</v>
      </c>
      <c r="F15" s="73"/>
      <c r="G15" s="73" t="s">
        <v>333</v>
      </c>
      <c r="H15" s="73"/>
    </row>
    <row r="16" spans="1:8" ht="22.5" customHeight="1">
      <c r="A16" s="77"/>
      <c r="B16" s="78"/>
      <c r="C16" s="73" t="s">
        <v>334</v>
      </c>
      <c r="D16" s="74"/>
      <c r="E16" s="73" t="s">
        <v>335</v>
      </c>
      <c r="F16" s="73"/>
      <c r="G16" s="73" t="s">
        <v>336</v>
      </c>
      <c r="H16" s="73"/>
    </row>
    <row r="17" spans="1:8" ht="22.5" customHeight="1">
      <c r="A17" s="63"/>
      <c r="B17" s="79"/>
      <c r="C17" s="73" t="s">
        <v>337</v>
      </c>
      <c r="D17" s="74"/>
      <c r="E17" s="73" t="s">
        <v>338</v>
      </c>
      <c r="F17" s="73"/>
      <c r="G17" s="73" t="s">
        <v>339</v>
      </c>
      <c r="H17" s="73"/>
    </row>
    <row r="18" spans="1:8" ht="22.5" customHeight="1">
      <c r="A18" s="63"/>
      <c r="B18" s="78"/>
      <c r="C18" s="73" t="s">
        <v>340</v>
      </c>
      <c r="D18" s="74"/>
      <c r="E18" s="73" t="s">
        <v>341</v>
      </c>
      <c r="F18" s="73"/>
      <c r="G18" s="73" t="s">
        <v>342</v>
      </c>
      <c r="H18" s="73"/>
    </row>
    <row r="19" spans="1:8" ht="22.5" customHeight="1">
      <c r="A19" s="76"/>
      <c r="B19" s="78"/>
      <c r="C19" s="73" t="s">
        <v>343</v>
      </c>
      <c r="D19" s="74"/>
      <c r="E19" s="73" t="s">
        <v>344</v>
      </c>
      <c r="F19" s="73"/>
      <c r="G19" s="73" t="s">
        <v>345</v>
      </c>
      <c r="H19" s="73"/>
    </row>
    <row r="20" spans="1:8" ht="22.5" customHeight="1">
      <c r="A20" s="76"/>
      <c r="B20" s="59"/>
      <c r="C20" s="73" t="s">
        <v>346</v>
      </c>
      <c r="D20" s="74"/>
      <c r="E20" s="73" t="s">
        <v>347</v>
      </c>
      <c r="F20" s="73"/>
      <c r="G20" s="73" t="s">
        <v>348</v>
      </c>
      <c r="H20" s="73"/>
    </row>
    <row r="21" spans="1:8" ht="22.5" customHeight="1">
      <c r="A21" s="76"/>
      <c r="B21" s="59"/>
      <c r="C21" s="63"/>
      <c r="D21" s="74"/>
      <c r="E21" s="73" t="s">
        <v>349</v>
      </c>
      <c r="F21" s="73"/>
      <c r="G21" s="73"/>
      <c r="H21" s="73"/>
    </row>
    <row r="22" spans="1:8" ht="22.5" customHeight="1">
      <c r="A22" s="76"/>
      <c r="B22" s="59"/>
      <c r="C22" s="63"/>
      <c r="D22" s="74"/>
      <c r="E22" s="73" t="s">
        <v>350</v>
      </c>
      <c r="F22" s="73"/>
      <c r="G22" s="73"/>
      <c r="H22" s="73"/>
    </row>
    <row r="23" spans="1:8" ht="22.5" customHeight="1">
      <c r="A23" s="76"/>
      <c r="B23" s="59"/>
      <c r="C23" s="63"/>
      <c r="D23" s="74"/>
      <c r="E23" s="73" t="s">
        <v>351</v>
      </c>
      <c r="F23" s="73"/>
      <c r="G23" s="73"/>
      <c r="H23" s="73"/>
    </row>
    <row r="24" spans="1:8" ht="22.5" customHeight="1">
      <c r="A24" s="76"/>
      <c r="B24" s="59"/>
      <c r="C24" s="63"/>
      <c r="D24" s="74"/>
      <c r="E24" s="73" t="s">
        <v>352</v>
      </c>
      <c r="F24" s="73"/>
      <c r="G24" s="73"/>
      <c r="H24" s="73"/>
    </row>
    <row r="25" spans="1:8" ht="22.5" customHeight="1">
      <c r="A25" s="76"/>
      <c r="B25" s="59"/>
      <c r="C25" s="63"/>
      <c r="D25" s="74"/>
      <c r="E25" s="73"/>
      <c r="F25" s="73"/>
      <c r="G25" s="73"/>
      <c r="H25" s="73"/>
    </row>
    <row r="26" spans="1:8" ht="30" customHeight="1">
      <c r="A26" s="80" t="s">
        <v>110</v>
      </c>
      <c r="B26" s="81"/>
      <c r="C26" s="80" t="s">
        <v>111</v>
      </c>
      <c r="D26" s="81"/>
      <c r="E26" s="73" t="s">
        <v>111</v>
      </c>
      <c r="F26" s="73"/>
      <c r="G26" s="73"/>
      <c r="H26" s="73"/>
    </row>
  </sheetData>
  <sheetProtection/>
  <mergeCells count="4">
    <mergeCell ref="A2:H2"/>
    <mergeCell ref="A3:B3"/>
    <mergeCell ref="A4:B4"/>
    <mergeCell ref="C4:H4"/>
  </mergeCells>
  <printOptions horizontalCentered="1" verticalCentered="1"/>
  <pageMargins left="0.75" right="0.75" top="0.79" bottom="0.48" header="0" footer="0"/>
  <pageSetup fitToHeight="1" fitToWidth="1" horizontalDpi="600" verticalDpi="600" orientation="landscape" paperSize="9" scale="7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8"/>
  <sheetViews>
    <sheetView showGridLines="0" showZeros="0" zoomScalePageLayoutView="0" workbookViewId="0" topLeftCell="A1">
      <selection activeCell="E17" sqref="E17"/>
    </sheetView>
  </sheetViews>
  <sheetFormatPr defaultColWidth="9.16015625" defaultRowHeight="12.75" customHeight="1"/>
  <cols>
    <col min="1" max="1" width="22.83203125" style="0" customWidth="1"/>
    <col min="2" max="2" width="43.16015625" style="0" customWidth="1"/>
    <col min="3" max="3" width="23.5" style="0" customWidth="1"/>
    <col min="4" max="4" width="28.83203125" style="0" customWidth="1"/>
  </cols>
  <sheetData>
    <row r="1" ht="30" customHeight="1">
      <c r="A1" s="52" t="s">
        <v>31</v>
      </c>
    </row>
    <row r="2" spans="1:4" ht="28.5" customHeight="1">
      <c r="A2" s="53" t="s">
        <v>353</v>
      </c>
      <c r="B2" s="53"/>
      <c r="C2" s="53"/>
      <c r="D2" s="53"/>
    </row>
    <row r="3" ht="22.5" customHeight="1">
      <c r="D3" s="57" t="s">
        <v>46</v>
      </c>
    </row>
    <row r="4" spans="1:4" ht="22.5" customHeight="1">
      <c r="A4" s="4" t="s">
        <v>123</v>
      </c>
      <c r="B4" s="61" t="s">
        <v>354</v>
      </c>
      <c r="C4" s="4" t="s">
        <v>355</v>
      </c>
      <c r="D4" s="4" t="s">
        <v>356</v>
      </c>
    </row>
    <row r="5" spans="1:4" ht="18" customHeight="1">
      <c r="A5" s="2" t="s">
        <v>137</v>
      </c>
      <c r="B5" s="2" t="s">
        <v>137</v>
      </c>
      <c r="C5" s="2">
        <v>1</v>
      </c>
      <c r="D5" s="62"/>
    </row>
    <row r="6" spans="1:4" ht="18" customHeight="1">
      <c r="A6" s="43"/>
      <c r="B6" s="43" t="s">
        <v>127</v>
      </c>
      <c r="C6" s="47">
        <v>265</v>
      </c>
      <c r="D6" s="46"/>
    </row>
    <row r="7" spans="1:4" ht="18" customHeight="1">
      <c r="A7" s="43" t="s">
        <v>139</v>
      </c>
      <c r="B7" s="43" t="s">
        <v>357</v>
      </c>
      <c r="C7" s="47">
        <v>15</v>
      </c>
      <c r="D7" s="46"/>
    </row>
    <row r="8" spans="1:4" ht="18" customHeight="1">
      <c r="A8" s="43" t="s">
        <v>358</v>
      </c>
      <c r="B8" s="43" t="s">
        <v>359</v>
      </c>
      <c r="C8" s="47">
        <v>15</v>
      </c>
      <c r="D8" s="46"/>
    </row>
    <row r="9" spans="1:4" ht="18" customHeight="1">
      <c r="A9" s="43" t="s">
        <v>141</v>
      </c>
      <c r="B9" s="43" t="s">
        <v>360</v>
      </c>
      <c r="C9" s="47">
        <v>9</v>
      </c>
      <c r="D9" s="46"/>
    </row>
    <row r="10" spans="1:4" ht="18" customHeight="1">
      <c r="A10" s="43" t="s">
        <v>361</v>
      </c>
      <c r="B10" s="43" t="s">
        <v>359</v>
      </c>
      <c r="C10" s="47">
        <v>9</v>
      </c>
      <c r="D10" s="46"/>
    </row>
    <row r="11" spans="1:4" ht="18" customHeight="1">
      <c r="A11" s="43" t="s">
        <v>143</v>
      </c>
      <c r="B11" s="43" t="s">
        <v>362</v>
      </c>
      <c r="C11" s="47">
        <v>8</v>
      </c>
      <c r="D11" s="46"/>
    </row>
    <row r="12" spans="1:4" ht="18" customHeight="1">
      <c r="A12" s="43" t="s">
        <v>363</v>
      </c>
      <c r="B12" s="43" t="s">
        <v>359</v>
      </c>
      <c r="C12" s="47">
        <v>8</v>
      </c>
      <c r="D12" s="46"/>
    </row>
    <row r="13" spans="1:4" ht="18" customHeight="1">
      <c r="A13" s="43" t="s">
        <v>145</v>
      </c>
      <c r="B13" s="43" t="s">
        <v>364</v>
      </c>
      <c r="C13" s="47">
        <v>4</v>
      </c>
      <c r="D13" s="46"/>
    </row>
    <row r="14" spans="1:4" ht="18" customHeight="1">
      <c r="A14" s="43" t="s">
        <v>365</v>
      </c>
      <c r="B14" s="43" t="s">
        <v>359</v>
      </c>
      <c r="C14" s="47">
        <v>4</v>
      </c>
      <c r="D14" s="46"/>
    </row>
    <row r="15" spans="1:4" ht="18" customHeight="1">
      <c r="A15" s="43" t="s">
        <v>147</v>
      </c>
      <c r="B15" s="43" t="s">
        <v>366</v>
      </c>
      <c r="C15" s="47">
        <v>4</v>
      </c>
      <c r="D15" s="46"/>
    </row>
    <row r="16" spans="1:4" ht="18" customHeight="1">
      <c r="A16" s="43" t="s">
        <v>367</v>
      </c>
      <c r="B16" s="43" t="s">
        <v>359</v>
      </c>
      <c r="C16" s="47">
        <v>4</v>
      </c>
      <c r="D16" s="46"/>
    </row>
    <row r="17" spans="1:4" ht="18" customHeight="1">
      <c r="A17" s="43" t="s">
        <v>149</v>
      </c>
      <c r="B17" s="43" t="s">
        <v>368</v>
      </c>
      <c r="C17" s="47">
        <v>5</v>
      </c>
      <c r="D17" s="46"/>
    </row>
    <row r="18" spans="1:4" ht="18" customHeight="1">
      <c r="A18" s="43" t="s">
        <v>369</v>
      </c>
      <c r="B18" s="43" t="s">
        <v>370</v>
      </c>
      <c r="C18" s="47">
        <v>5</v>
      </c>
      <c r="D18" s="60"/>
    </row>
    <row r="19" spans="1:4" ht="18" customHeight="1">
      <c r="A19" s="43" t="s">
        <v>151</v>
      </c>
      <c r="B19" s="43" t="s">
        <v>371</v>
      </c>
      <c r="C19" s="47">
        <v>15</v>
      </c>
      <c r="D19" s="63"/>
    </row>
    <row r="20" spans="1:4" ht="18" customHeight="1">
      <c r="A20" s="43" t="s">
        <v>372</v>
      </c>
      <c r="B20" s="43" t="s">
        <v>359</v>
      </c>
      <c r="C20" s="47">
        <v>15</v>
      </c>
      <c r="D20" s="63"/>
    </row>
    <row r="21" spans="1:4" ht="18" customHeight="1">
      <c r="A21" s="43" t="s">
        <v>153</v>
      </c>
      <c r="B21" s="43" t="s">
        <v>373</v>
      </c>
      <c r="C21" s="47">
        <v>130</v>
      </c>
      <c r="D21" s="63"/>
    </row>
    <row r="22" spans="1:4" ht="18" customHeight="1">
      <c r="A22" s="43" t="s">
        <v>374</v>
      </c>
      <c r="B22" s="43" t="s">
        <v>359</v>
      </c>
      <c r="C22" s="47">
        <v>130</v>
      </c>
      <c r="D22" s="63"/>
    </row>
    <row r="23" spans="1:4" ht="18" customHeight="1">
      <c r="A23" s="43" t="s">
        <v>155</v>
      </c>
      <c r="B23" s="43" t="s">
        <v>375</v>
      </c>
      <c r="C23" s="47">
        <v>5</v>
      </c>
      <c r="D23" s="63"/>
    </row>
    <row r="24" spans="1:4" ht="18" customHeight="1">
      <c r="A24" s="43" t="s">
        <v>376</v>
      </c>
      <c r="B24" s="43" t="s">
        <v>377</v>
      </c>
      <c r="C24" s="47">
        <v>5</v>
      </c>
      <c r="D24" s="63"/>
    </row>
    <row r="25" spans="1:4" ht="18" customHeight="1">
      <c r="A25" s="43" t="s">
        <v>157</v>
      </c>
      <c r="B25" s="43" t="s">
        <v>378</v>
      </c>
      <c r="C25" s="47">
        <v>5</v>
      </c>
      <c r="D25" s="63"/>
    </row>
    <row r="26" spans="1:4" ht="18" customHeight="1">
      <c r="A26" s="43" t="s">
        <v>379</v>
      </c>
      <c r="B26" s="43" t="s">
        <v>359</v>
      </c>
      <c r="C26" s="47">
        <v>5</v>
      </c>
      <c r="D26" s="63"/>
    </row>
    <row r="27" spans="1:4" ht="18" customHeight="1">
      <c r="A27" s="43" t="s">
        <v>159</v>
      </c>
      <c r="B27" s="43" t="s">
        <v>380</v>
      </c>
      <c r="C27" s="47">
        <v>65</v>
      </c>
      <c r="D27" s="63"/>
    </row>
    <row r="28" spans="1:4" ht="18" customHeight="1">
      <c r="A28" s="43" t="s">
        <v>381</v>
      </c>
      <c r="B28" s="43" t="s">
        <v>359</v>
      </c>
      <c r="C28" s="47">
        <v>65</v>
      </c>
      <c r="D28" s="63"/>
    </row>
  </sheetData>
  <sheetProtection/>
  <printOptions horizontalCentered="1"/>
  <pageMargins left="0.59" right="0.59" top="0.79" bottom="0.79" header="0.5" footer="0.5"/>
  <pageSetup fitToHeight="1000" fitToWidth="1"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showGridLines="0" showZeros="0" zoomScalePageLayoutView="0" workbookViewId="0" topLeftCell="A1">
      <selection activeCell="E8" sqref="E8"/>
    </sheetView>
  </sheetViews>
  <sheetFormatPr defaultColWidth="9.16015625" defaultRowHeight="12.75" customHeight="1"/>
  <cols>
    <col min="1" max="3" width="7.16015625" style="0" customWidth="1"/>
    <col min="4" max="4" width="16.5" style="0" customWidth="1"/>
    <col min="5" max="6" width="18.83203125" style="0" customWidth="1"/>
    <col min="7" max="7" width="15.83203125" style="0" customWidth="1"/>
    <col min="8" max="8" width="12.16015625" style="0" customWidth="1"/>
    <col min="9" max="10" width="9.16015625" style="0" customWidth="1"/>
    <col min="11" max="11" width="17.33203125" style="0" customWidth="1"/>
  </cols>
  <sheetData>
    <row r="1" ht="29.25" customHeight="1">
      <c r="A1" s="52" t="s">
        <v>33</v>
      </c>
    </row>
    <row r="2" spans="1:12" ht="23.25" customHeight="1">
      <c r="A2" s="53" t="s">
        <v>34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6"/>
    </row>
    <row r="3" ht="26.25" customHeight="1">
      <c r="L3" s="57" t="s">
        <v>46</v>
      </c>
    </row>
    <row r="4" spans="1:12" ht="18" customHeight="1">
      <c r="A4" s="138" t="s">
        <v>382</v>
      </c>
      <c r="B4" s="138"/>
      <c r="C4" s="138"/>
      <c r="D4" s="138" t="s">
        <v>123</v>
      </c>
      <c r="E4" s="138" t="s">
        <v>383</v>
      </c>
      <c r="F4" s="138" t="s">
        <v>384</v>
      </c>
      <c r="G4" s="138" t="s">
        <v>385</v>
      </c>
      <c r="H4" s="138" t="s">
        <v>386</v>
      </c>
      <c r="I4" s="138" t="s">
        <v>387</v>
      </c>
      <c r="J4" s="138"/>
      <c r="K4" s="138" t="s">
        <v>388</v>
      </c>
      <c r="L4" s="137" t="s">
        <v>389</v>
      </c>
    </row>
    <row r="5" spans="1:12" ht="18" customHeight="1">
      <c r="A5" s="4" t="s">
        <v>390</v>
      </c>
      <c r="B5" s="4" t="s">
        <v>391</v>
      </c>
      <c r="C5" s="4" t="s">
        <v>392</v>
      </c>
      <c r="D5" s="138"/>
      <c r="E5" s="138"/>
      <c r="F5" s="138"/>
      <c r="G5" s="138"/>
      <c r="H5" s="138"/>
      <c r="I5" s="36" t="s">
        <v>390</v>
      </c>
      <c r="J5" s="36" t="s">
        <v>391</v>
      </c>
      <c r="K5" s="138"/>
      <c r="L5" s="137"/>
    </row>
    <row r="6" spans="1:12" ht="12.75" customHeight="1">
      <c r="A6" s="2" t="s">
        <v>137</v>
      </c>
      <c r="B6" s="2" t="s">
        <v>137</v>
      </c>
      <c r="C6" s="2" t="s">
        <v>137</v>
      </c>
      <c r="D6" s="2"/>
      <c r="E6" s="2"/>
      <c r="F6" s="2"/>
      <c r="G6" s="2" t="s">
        <v>137</v>
      </c>
      <c r="H6" s="2">
        <v>1</v>
      </c>
      <c r="I6" s="2" t="s">
        <v>137</v>
      </c>
      <c r="J6" s="2" t="s">
        <v>137</v>
      </c>
      <c r="K6" s="2">
        <v>2</v>
      </c>
      <c r="L6" s="2" t="s">
        <v>137</v>
      </c>
    </row>
    <row r="7" spans="1:12" ht="12.75" customHeight="1">
      <c r="A7" s="54"/>
      <c r="B7" s="54"/>
      <c r="C7" s="54"/>
      <c r="D7" s="54"/>
      <c r="E7" s="54"/>
      <c r="F7" s="54"/>
      <c r="G7" s="54"/>
      <c r="H7" s="46"/>
      <c r="I7" s="58"/>
      <c r="J7" s="58"/>
      <c r="K7" s="59"/>
      <c r="L7" s="60"/>
    </row>
    <row r="8" spans="1:12" ht="12.75" customHeight="1">
      <c r="A8" s="54"/>
      <c r="B8" s="54"/>
      <c r="C8" s="54"/>
      <c r="D8" s="54"/>
      <c r="E8" s="54"/>
      <c r="F8" s="54"/>
      <c r="G8" s="54"/>
      <c r="H8" s="46"/>
      <c r="I8" s="58"/>
      <c r="J8" s="58"/>
      <c r="K8" s="59"/>
      <c r="L8" s="60"/>
    </row>
    <row r="9" spans="1:12" ht="12.75" customHeight="1">
      <c r="A9" s="54"/>
      <c r="B9" s="54"/>
      <c r="C9" s="54"/>
      <c r="D9" s="54"/>
      <c r="E9" s="54"/>
      <c r="F9" s="54"/>
      <c r="G9" s="54"/>
      <c r="H9" s="46"/>
      <c r="I9" s="58"/>
      <c r="J9" s="58"/>
      <c r="K9" s="59"/>
      <c r="L9" s="60"/>
    </row>
    <row r="10" spans="1:13" ht="12.75" customHeight="1">
      <c r="A10" s="54"/>
      <c r="B10" s="54"/>
      <c r="C10" s="54"/>
      <c r="D10" s="54"/>
      <c r="E10" s="54"/>
      <c r="F10" s="54"/>
      <c r="G10" s="54"/>
      <c r="H10" s="46"/>
      <c r="I10" s="58"/>
      <c r="J10" s="58"/>
      <c r="K10" s="59"/>
      <c r="L10" s="60"/>
      <c r="M10" s="52"/>
    </row>
    <row r="11" spans="1:13" ht="12.75" customHeight="1">
      <c r="A11" s="54"/>
      <c r="B11" s="54"/>
      <c r="C11" s="54"/>
      <c r="D11" s="54"/>
      <c r="E11" s="54"/>
      <c r="F11" s="54"/>
      <c r="G11" s="54"/>
      <c r="H11" s="46"/>
      <c r="I11" s="58"/>
      <c r="J11" s="58"/>
      <c r="K11" s="59"/>
      <c r="L11" s="60"/>
      <c r="M11" s="52"/>
    </row>
    <row r="12" spans="1:13" ht="12.75" customHeight="1">
      <c r="A12" s="54"/>
      <c r="B12" s="54"/>
      <c r="C12" s="54"/>
      <c r="D12" s="54"/>
      <c r="E12" s="54"/>
      <c r="F12" s="54"/>
      <c r="G12" s="54"/>
      <c r="H12" s="46"/>
      <c r="I12" s="58"/>
      <c r="J12" s="58"/>
      <c r="K12" s="59"/>
      <c r="L12" s="60"/>
      <c r="M12" s="52"/>
    </row>
    <row r="13" spans="1:13" ht="12.75" customHeight="1">
      <c r="A13" s="54"/>
      <c r="B13" s="54"/>
      <c r="C13" s="54"/>
      <c r="D13" s="54"/>
      <c r="E13" s="54"/>
      <c r="F13" s="54"/>
      <c r="G13" s="54"/>
      <c r="H13" s="46"/>
      <c r="I13" s="58"/>
      <c r="J13" s="58"/>
      <c r="K13" s="59"/>
      <c r="L13" s="60"/>
      <c r="M13" s="52"/>
    </row>
    <row r="14" spans="1:12" ht="12.75" customHeight="1">
      <c r="A14" s="54"/>
      <c r="B14" s="54"/>
      <c r="C14" s="54"/>
      <c r="D14" s="54"/>
      <c r="E14" s="54"/>
      <c r="F14" s="54"/>
      <c r="G14" s="54"/>
      <c r="H14" s="46"/>
      <c r="I14" s="58"/>
      <c r="J14" s="58"/>
      <c r="K14" s="59"/>
      <c r="L14" s="60"/>
    </row>
    <row r="15" spans="1:12" ht="12.75" customHeight="1">
      <c r="A15" s="54"/>
      <c r="B15" s="54"/>
      <c r="C15" s="54"/>
      <c r="D15" s="54"/>
      <c r="E15" s="54"/>
      <c r="F15" s="54"/>
      <c r="G15" s="54"/>
      <c r="H15" s="46"/>
      <c r="I15" s="58"/>
      <c r="J15" s="58"/>
      <c r="K15" s="59"/>
      <c r="L15" s="60"/>
    </row>
    <row r="16" spans="1:12" ht="12.75" customHeight="1">
      <c r="A16" s="54"/>
      <c r="B16" s="54"/>
      <c r="C16" s="54"/>
      <c r="D16" s="54"/>
      <c r="E16" s="54"/>
      <c r="F16" s="54"/>
      <c r="G16" s="54"/>
      <c r="H16" s="46"/>
      <c r="I16" s="58"/>
      <c r="J16" s="58"/>
      <c r="K16" s="59"/>
      <c r="L16" s="60"/>
    </row>
    <row r="17" spans="1:12" ht="12.75" customHeight="1">
      <c r="A17" s="54"/>
      <c r="B17" s="55"/>
      <c r="C17" s="54"/>
      <c r="D17" s="54"/>
      <c r="E17" s="54"/>
      <c r="F17" s="54"/>
      <c r="G17" s="54"/>
      <c r="H17" s="46"/>
      <c r="I17" s="58"/>
      <c r="J17" s="58"/>
      <c r="K17" s="59"/>
      <c r="L17" s="60"/>
    </row>
    <row r="18" spans="1:12" ht="12.75" customHeight="1">
      <c r="A18" s="54"/>
      <c r="B18" s="54"/>
      <c r="C18" s="54"/>
      <c r="D18" s="54"/>
      <c r="E18" s="54"/>
      <c r="F18" s="54"/>
      <c r="G18" s="54"/>
      <c r="H18" s="46"/>
      <c r="I18" s="58"/>
      <c r="J18" s="58"/>
      <c r="K18" s="59"/>
      <c r="L18" s="60"/>
    </row>
    <row r="19" spans="1:12" ht="12.75" customHeight="1">
      <c r="A19" s="54"/>
      <c r="B19" s="54"/>
      <c r="C19" s="54"/>
      <c r="D19" s="54"/>
      <c r="E19" s="54"/>
      <c r="F19" s="54"/>
      <c r="G19" s="54"/>
      <c r="H19" s="46"/>
      <c r="I19" s="58"/>
      <c r="J19" s="58"/>
      <c r="K19" s="59"/>
      <c r="L19" s="60"/>
    </row>
    <row r="20" spans="1:12" ht="12.75" customHeight="1">
      <c r="A20" s="54"/>
      <c r="B20" s="54"/>
      <c r="C20" s="54"/>
      <c r="D20" s="54"/>
      <c r="E20" s="54"/>
      <c r="F20" s="54"/>
      <c r="G20" s="54"/>
      <c r="H20" s="46"/>
      <c r="I20" s="58"/>
      <c r="J20" s="58"/>
      <c r="K20" s="59"/>
      <c r="L20" s="60"/>
    </row>
    <row r="21" spans="1:12" ht="12.75" customHeight="1">
      <c r="A21" s="54"/>
      <c r="B21" s="54"/>
      <c r="C21" s="54"/>
      <c r="D21" s="54"/>
      <c r="E21" s="54"/>
      <c r="F21" s="54"/>
      <c r="G21" s="54"/>
      <c r="H21" s="46"/>
      <c r="I21" s="58"/>
      <c r="J21" s="58"/>
      <c r="K21" s="59"/>
      <c r="L21" s="60"/>
    </row>
  </sheetData>
  <sheetProtection/>
  <mergeCells count="9">
    <mergeCell ref="K4:K5"/>
    <mergeCell ref="L4:L5"/>
    <mergeCell ref="A4:C4"/>
    <mergeCell ref="I4:J4"/>
    <mergeCell ref="D4:D5"/>
    <mergeCell ref="E4:E5"/>
    <mergeCell ref="F4:F5"/>
    <mergeCell ref="G4:G5"/>
    <mergeCell ref="H4:H5"/>
  </mergeCells>
  <printOptions horizontalCentered="1"/>
  <pageMargins left="0.59" right="0.59" top="0.79" bottom="0.79" header="0.5" footer="0.5"/>
  <pageSetup fitToHeight="1000" fitToWidth="1"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C16"/>
  <sheetViews>
    <sheetView showGridLines="0" showZeros="0" zoomScalePageLayoutView="0" workbookViewId="0" topLeftCell="A1">
      <selection activeCell="P6" sqref="P6:R6"/>
    </sheetView>
  </sheetViews>
  <sheetFormatPr defaultColWidth="9.16015625" defaultRowHeight="12.75" customHeight="1"/>
  <cols>
    <col min="1" max="1" width="7.33203125" style="0" customWidth="1"/>
    <col min="2" max="2" width="19.66015625" style="0" customWidth="1"/>
    <col min="3" max="3" width="6.5" style="0" customWidth="1"/>
    <col min="4" max="4" width="7.83203125" style="0" customWidth="1"/>
    <col min="5" max="5" width="6.16015625" style="0" customWidth="1"/>
    <col min="6" max="6" width="7.16015625" style="0" customWidth="1"/>
    <col min="7" max="7" width="8" style="0" customWidth="1"/>
    <col min="8" max="8" width="6" style="0" customWidth="1"/>
    <col min="9" max="9" width="7" style="0" customWidth="1"/>
    <col min="10" max="10" width="3.66015625" style="0" customWidth="1"/>
    <col min="11" max="11" width="4.16015625" style="0" customWidth="1"/>
    <col min="12" max="12" width="7.16015625" style="0" customWidth="1"/>
    <col min="13" max="13" width="7.83203125" style="0" customWidth="1"/>
    <col min="14" max="14" width="6" style="0" customWidth="1"/>
    <col min="15" max="15" width="6.16015625" style="0" customWidth="1"/>
    <col min="16" max="16" width="10.33203125" style="0" customWidth="1"/>
    <col min="17" max="17" width="5.16015625" style="0" customWidth="1"/>
    <col min="18" max="18" width="8.66015625" style="0" customWidth="1"/>
    <col min="19" max="19" width="4" style="0" customWidth="1"/>
    <col min="20" max="20" width="3.66015625" style="0" customWidth="1"/>
    <col min="21" max="21" width="8.5" style="0" customWidth="1"/>
    <col min="22" max="22" width="6.33203125" style="0" customWidth="1"/>
    <col min="23" max="23" width="6.5" style="0" customWidth="1"/>
    <col min="24" max="24" width="7.66015625" style="0" customWidth="1"/>
    <col min="25" max="25" width="7.83203125" style="0" customWidth="1"/>
    <col min="26" max="26" width="5.5" style="0" customWidth="1"/>
    <col min="27" max="27" width="7.5" style="0" customWidth="1"/>
    <col min="28" max="28" width="4" style="0" customWidth="1"/>
    <col min="29" max="29" width="3.83203125" style="0" customWidth="1"/>
  </cols>
  <sheetData>
    <row r="1" spans="1:20" ht="30" customHeight="1">
      <c r="A1" s="147" t="s">
        <v>393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</row>
    <row r="2" spans="1:29" ht="28.5" customHeight="1">
      <c r="A2" s="149" t="s">
        <v>394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</row>
    <row r="3" spans="1:20" ht="22.5" customHeight="1">
      <c r="A3" s="150" t="s">
        <v>46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</row>
    <row r="4" spans="1:29" ht="22.5" customHeight="1">
      <c r="A4" s="137" t="s">
        <v>123</v>
      </c>
      <c r="B4" s="137" t="s">
        <v>124</v>
      </c>
      <c r="C4" s="151" t="s">
        <v>395</v>
      </c>
      <c r="D4" s="152"/>
      <c r="E4" s="152"/>
      <c r="F4" s="152"/>
      <c r="G4" s="152"/>
      <c r="H4" s="152"/>
      <c r="I4" s="152"/>
      <c r="J4" s="152"/>
      <c r="K4" s="152"/>
      <c r="L4" s="151" t="s">
        <v>396</v>
      </c>
      <c r="M4" s="152"/>
      <c r="N4" s="152"/>
      <c r="O4" s="152"/>
      <c r="P4" s="152"/>
      <c r="Q4" s="152"/>
      <c r="R4" s="152"/>
      <c r="S4" s="152"/>
      <c r="T4" s="152"/>
      <c r="U4" s="151" t="s">
        <v>397</v>
      </c>
      <c r="V4" s="152"/>
      <c r="W4" s="152"/>
      <c r="X4" s="152"/>
      <c r="Y4" s="152"/>
      <c r="Z4" s="152"/>
      <c r="AA4" s="152"/>
      <c r="AB4" s="152"/>
      <c r="AC4" s="152"/>
    </row>
    <row r="5" spans="1:29" ht="17.25" customHeight="1">
      <c r="A5" s="137"/>
      <c r="B5" s="137"/>
      <c r="C5" s="137" t="s">
        <v>127</v>
      </c>
      <c r="D5" s="153" t="s">
        <v>398</v>
      </c>
      <c r="E5" s="154"/>
      <c r="F5" s="154"/>
      <c r="G5" s="154"/>
      <c r="H5" s="154"/>
      <c r="I5" s="155"/>
      <c r="J5" s="138" t="s">
        <v>399</v>
      </c>
      <c r="K5" s="138" t="s">
        <v>400</v>
      </c>
      <c r="L5" s="137" t="s">
        <v>127</v>
      </c>
      <c r="M5" s="138" t="s">
        <v>398</v>
      </c>
      <c r="N5" s="138"/>
      <c r="O5" s="138"/>
      <c r="P5" s="138"/>
      <c r="Q5" s="138"/>
      <c r="R5" s="138"/>
      <c r="S5" s="138" t="s">
        <v>399</v>
      </c>
      <c r="T5" s="138" t="s">
        <v>400</v>
      </c>
      <c r="U5" s="137" t="s">
        <v>127</v>
      </c>
      <c r="V5" s="138" t="s">
        <v>398</v>
      </c>
      <c r="W5" s="138"/>
      <c r="X5" s="138"/>
      <c r="Y5" s="138"/>
      <c r="Z5" s="138"/>
      <c r="AA5" s="138"/>
      <c r="AB5" s="138" t="s">
        <v>399</v>
      </c>
      <c r="AC5" s="138" t="s">
        <v>400</v>
      </c>
    </row>
    <row r="6" spans="1:29" ht="23.25" customHeight="1">
      <c r="A6" s="137"/>
      <c r="B6" s="137"/>
      <c r="C6" s="137"/>
      <c r="D6" s="138" t="s">
        <v>135</v>
      </c>
      <c r="E6" s="138" t="s">
        <v>401</v>
      </c>
      <c r="F6" s="138" t="s">
        <v>402</v>
      </c>
      <c r="G6" s="138" t="s">
        <v>403</v>
      </c>
      <c r="H6" s="138"/>
      <c r="I6" s="138"/>
      <c r="J6" s="138"/>
      <c r="K6" s="138"/>
      <c r="L6" s="137"/>
      <c r="M6" s="138" t="s">
        <v>135</v>
      </c>
      <c r="N6" s="138" t="s">
        <v>401</v>
      </c>
      <c r="O6" s="138" t="s">
        <v>402</v>
      </c>
      <c r="P6" s="138" t="s">
        <v>403</v>
      </c>
      <c r="Q6" s="138"/>
      <c r="R6" s="138"/>
      <c r="S6" s="138"/>
      <c r="T6" s="138"/>
      <c r="U6" s="137"/>
      <c r="V6" s="138" t="s">
        <v>135</v>
      </c>
      <c r="W6" s="138" t="s">
        <v>401</v>
      </c>
      <c r="X6" s="138" t="s">
        <v>402</v>
      </c>
      <c r="Y6" s="138" t="s">
        <v>403</v>
      </c>
      <c r="Z6" s="138"/>
      <c r="AA6" s="138"/>
      <c r="AB6" s="138"/>
      <c r="AC6" s="138"/>
    </row>
    <row r="7" spans="1:29" ht="54.75" customHeight="1">
      <c r="A7" s="137"/>
      <c r="B7" s="137"/>
      <c r="C7" s="137"/>
      <c r="D7" s="138"/>
      <c r="E7" s="138"/>
      <c r="F7" s="138"/>
      <c r="G7" s="4" t="s">
        <v>135</v>
      </c>
      <c r="H7" s="37" t="s">
        <v>404</v>
      </c>
      <c r="I7" s="4" t="s">
        <v>405</v>
      </c>
      <c r="J7" s="138"/>
      <c r="K7" s="138"/>
      <c r="L7" s="137"/>
      <c r="M7" s="138"/>
      <c r="N7" s="138"/>
      <c r="O7" s="138"/>
      <c r="P7" s="4" t="s">
        <v>135</v>
      </c>
      <c r="Q7" s="4" t="s">
        <v>404</v>
      </c>
      <c r="R7" s="4" t="s">
        <v>405</v>
      </c>
      <c r="S7" s="138"/>
      <c r="T7" s="138"/>
      <c r="U7" s="137"/>
      <c r="V7" s="138"/>
      <c r="W7" s="138"/>
      <c r="X7" s="138"/>
      <c r="Y7" s="4" t="s">
        <v>135</v>
      </c>
      <c r="Z7" s="4" t="s">
        <v>404</v>
      </c>
      <c r="AA7" s="4" t="s">
        <v>405</v>
      </c>
      <c r="AB7" s="138"/>
      <c r="AC7" s="138"/>
    </row>
    <row r="8" spans="1:29" s="35" customFormat="1" ht="18.75" customHeight="1">
      <c r="A8" s="38"/>
      <c r="B8" s="39" t="s">
        <v>406</v>
      </c>
      <c r="C8" s="40">
        <v>24</v>
      </c>
      <c r="D8" s="41">
        <f aca="true" t="shared" si="0" ref="D8:D15">F8</f>
        <v>5.5</v>
      </c>
      <c r="E8" s="42"/>
      <c r="F8" s="41">
        <v>5.5</v>
      </c>
      <c r="G8" s="41">
        <f aca="true" t="shared" si="1" ref="G8:G15">I8</f>
        <v>18.5</v>
      </c>
      <c r="H8" s="42"/>
      <c r="I8" s="41">
        <v>18.5</v>
      </c>
      <c r="J8" s="46">
        <v>0</v>
      </c>
      <c r="K8" s="38"/>
      <c r="L8" s="47">
        <v>22.2</v>
      </c>
      <c r="M8" s="47">
        <v>22.2</v>
      </c>
      <c r="N8" s="47">
        <v>0</v>
      </c>
      <c r="O8" s="47">
        <v>5.2</v>
      </c>
      <c r="P8" s="47">
        <v>17</v>
      </c>
      <c r="Q8" s="47">
        <v>0</v>
      </c>
      <c r="R8" s="47">
        <v>17</v>
      </c>
      <c r="S8" s="42"/>
      <c r="T8" s="42"/>
      <c r="U8" s="48">
        <f>(M8-C8)/100</f>
        <v>-0.018000000000000006</v>
      </c>
      <c r="V8" s="48">
        <f>(M8-C8)/100</f>
        <v>-0.018000000000000006</v>
      </c>
      <c r="W8" s="42"/>
      <c r="X8" s="48">
        <f>(O8-F8)/100</f>
        <v>-0.0029999999999999983</v>
      </c>
      <c r="Y8" s="48">
        <f>(P8-G8)/100</f>
        <v>-0.015</v>
      </c>
      <c r="Z8" s="48">
        <f>(Q8-H8)/100</f>
        <v>0</v>
      </c>
      <c r="AA8" s="48">
        <f>(R8-I8)/100</f>
        <v>-0.015</v>
      </c>
      <c r="AB8" s="49">
        <f>S8-J8</f>
        <v>0</v>
      </c>
      <c r="AC8" s="50">
        <f>T8-K8</f>
        <v>0</v>
      </c>
    </row>
    <row r="9" spans="1:29" ht="23.25" customHeight="1">
      <c r="A9" s="43"/>
      <c r="B9" s="44" t="s">
        <v>127</v>
      </c>
      <c r="C9" s="40">
        <v>24</v>
      </c>
      <c r="D9" s="41">
        <f t="shared" si="0"/>
        <v>5.5</v>
      </c>
      <c r="E9" s="42"/>
      <c r="F9" s="41">
        <v>5.5</v>
      </c>
      <c r="G9" s="41">
        <f t="shared" si="1"/>
        <v>18.5</v>
      </c>
      <c r="H9" s="42"/>
      <c r="I9" s="41">
        <v>18.5</v>
      </c>
      <c r="J9" s="45">
        <v>0</v>
      </c>
      <c r="K9" s="45">
        <v>0</v>
      </c>
      <c r="L9" s="47">
        <v>22.2</v>
      </c>
      <c r="M9" s="47">
        <v>22.2</v>
      </c>
      <c r="N9" s="47">
        <v>0</v>
      </c>
      <c r="O9" s="47">
        <v>5.2</v>
      </c>
      <c r="P9" s="47">
        <v>17</v>
      </c>
      <c r="Q9" s="47">
        <v>0</v>
      </c>
      <c r="R9" s="47">
        <v>17</v>
      </c>
      <c r="S9" s="46">
        <v>0</v>
      </c>
      <c r="T9" s="46">
        <v>0</v>
      </c>
      <c r="U9" s="48">
        <f aca="true" t="shared" si="2" ref="U9:U16">(M9-C9)/100</f>
        <v>-0.018000000000000006</v>
      </c>
      <c r="V9" s="48">
        <f aca="true" t="shared" si="3" ref="V9:V16">(M9-C9)/100</f>
        <v>-0.018000000000000006</v>
      </c>
      <c r="W9" s="45">
        <v>0</v>
      </c>
      <c r="X9" s="48">
        <f aca="true" t="shared" si="4" ref="X9:X16">(O9-F9)/100</f>
        <v>-0.0029999999999999983</v>
      </c>
      <c r="Y9" s="48">
        <f aca="true" t="shared" si="5" ref="Y9:Y16">(P9-G9)/100</f>
        <v>-0.015</v>
      </c>
      <c r="Z9" s="45">
        <v>0</v>
      </c>
      <c r="AA9" s="48">
        <f aca="true" t="shared" si="6" ref="AA9:AA16">(R9-I9)/100</f>
        <v>-0.015</v>
      </c>
      <c r="AB9" s="45">
        <v>0</v>
      </c>
      <c r="AC9" s="51">
        <v>0</v>
      </c>
    </row>
    <row r="10" spans="1:29" ht="23.25" customHeight="1">
      <c r="A10" s="43"/>
      <c r="B10" s="44" t="s">
        <v>138</v>
      </c>
      <c r="C10" s="40">
        <v>5.5</v>
      </c>
      <c r="D10" s="41">
        <f t="shared" si="0"/>
        <v>5.5</v>
      </c>
      <c r="E10" s="42"/>
      <c r="F10" s="41">
        <v>5.5</v>
      </c>
      <c r="G10" s="41">
        <f t="shared" si="1"/>
        <v>0</v>
      </c>
      <c r="H10" s="42"/>
      <c r="I10" s="41"/>
      <c r="J10" s="45">
        <v>0</v>
      </c>
      <c r="K10" s="45">
        <v>0</v>
      </c>
      <c r="L10" s="47">
        <v>22.2</v>
      </c>
      <c r="M10" s="47">
        <v>22.2</v>
      </c>
      <c r="N10" s="47">
        <v>0</v>
      </c>
      <c r="O10" s="47">
        <v>5.2</v>
      </c>
      <c r="P10" s="47">
        <v>17</v>
      </c>
      <c r="Q10" s="47">
        <v>0</v>
      </c>
      <c r="R10" s="47">
        <v>17</v>
      </c>
      <c r="S10" s="46">
        <v>0</v>
      </c>
      <c r="T10" s="46">
        <v>0</v>
      </c>
      <c r="U10" s="48">
        <f t="shared" si="2"/>
        <v>0.16699999999999998</v>
      </c>
      <c r="V10" s="48">
        <f t="shared" si="3"/>
        <v>0.16699999999999998</v>
      </c>
      <c r="W10" s="45">
        <v>0</v>
      </c>
      <c r="X10" s="48">
        <f t="shared" si="4"/>
        <v>-0.0029999999999999983</v>
      </c>
      <c r="Y10" s="48">
        <f t="shared" si="5"/>
        <v>0.17</v>
      </c>
      <c r="Z10" s="45">
        <v>0</v>
      </c>
      <c r="AA10" s="48">
        <f t="shared" si="6"/>
        <v>0.17</v>
      </c>
      <c r="AB10" s="45">
        <v>0</v>
      </c>
      <c r="AC10" s="51">
        <v>0</v>
      </c>
    </row>
    <row r="11" spans="1:29" ht="23.25" customHeight="1">
      <c r="A11" s="43" t="s">
        <v>139</v>
      </c>
      <c r="B11" s="44" t="s">
        <v>140</v>
      </c>
      <c r="C11" s="41">
        <v>4</v>
      </c>
      <c r="D11" s="41">
        <f t="shared" si="0"/>
        <v>0</v>
      </c>
      <c r="E11" s="42"/>
      <c r="F11" s="42"/>
      <c r="G11" s="41">
        <f t="shared" si="1"/>
        <v>4</v>
      </c>
      <c r="H11" s="42"/>
      <c r="I11" s="41">
        <v>4</v>
      </c>
      <c r="J11" s="45">
        <v>0</v>
      </c>
      <c r="K11" s="45">
        <v>0</v>
      </c>
      <c r="L11" s="47">
        <v>5.2</v>
      </c>
      <c r="M11" s="47">
        <v>5.2</v>
      </c>
      <c r="N11" s="47">
        <v>0</v>
      </c>
      <c r="O11" s="47">
        <v>5.2</v>
      </c>
      <c r="P11" s="47">
        <v>0</v>
      </c>
      <c r="Q11" s="47">
        <v>0</v>
      </c>
      <c r="R11" s="47">
        <v>0</v>
      </c>
      <c r="S11" s="46">
        <v>0</v>
      </c>
      <c r="T11" s="46">
        <v>0</v>
      </c>
      <c r="U11" s="48">
        <f t="shared" si="2"/>
        <v>0.012000000000000002</v>
      </c>
      <c r="V11" s="48">
        <f t="shared" si="3"/>
        <v>0.012000000000000002</v>
      </c>
      <c r="W11" s="45">
        <v>0</v>
      </c>
      <c r="X11" s="48">
        <f t="shared" si="4"/>
        <v>0.052000000000000005</v>
      </c>
      <c r="Y11" s="48">
        <f t="shared" si="5"/>
        <v>-0.04</v>
      </c>
      <c r="Z11" s="45">
        <v>0</v>
      </c>
      <c r="AA11" s="48">
        <f t="shared" si="6"/>
        <v>-0.04</v>
      </c>
      <c r="AB11" s="45">
        <v>0</v>
      </c>
      <c r="AC11" s="51">
        <v>0</v>
      </c>
    </row>
    <row r="12" spans="1:29" ht="23.25" customHeight="1">
      <c r="A12" s="43" t="s">
        <v>141</v>
      </c>
      <c r="B12" s="44" t="s">
        <v>142</v>
      </c>
      <c r="C12" s="41">
        <v>4</v>
      </c>
      <c r="D12" s="41">
        <f t="shared" si="0"/>
        <v>0</v>
      </c>
      <c r="E12" s="42"/>
      <c r="F12" s="42"/>
      <c r="G12" s="41">
        <f t="shared" si="1"/>
        <v>4</v>
      </c>
      <c r="H12" s="42"/>
      <c r="I12" s="41">
        <v>4</v>
      </c>
      <c r="J12" s="45">
        <v>0</v>
      </c>
      <c r="K12" s="45">
        <v>0</v>
      </c>
      <c r="L12" s="47">
        <v>4</v>
      </c>
      <c r="M12" s="47">
        <v>4</v>
      </c>
      <c r="N12" s="47">
        <v>0</v>
      </c>
      <c r="O12" s="47">
        <v>0</v>
      </c>
      <c r="P12" s="47">
        <v>4</v>
      </c>
      <c r="Q12" s="47">
        <v>0</v>
      </c>
      <c r="R12" s="47">
        <v>4</v>
      </c>
      <c r="S12" s="46">
        <v>0</v>
      </c>
      <c r="T12" s="46">
        <v>0</v>
      </c>
      <c r="U12" s="48">
        <f t="shared" si="2"/>
        <v>0</v>
      </c>
      <c r="V12" s="48">
        <f t="shared" si="3"/>
        <v>0</v>
      </c>
      <c r="W12" s="45">
        <v>0</v>
      </c>
      <c r="X12" s="48">
        <f t="shared" si="4"/>
        <v>0</v>
      </c>
      <c r="Y12" s="48">
        <f t="shared" si="5"/>
        <v>0</v>
      </c>
      <c r="Z12" s="45">
        <v>0</v>
      </c>
      <c r="AA12" s="48">
        <f t="shared" si="6"/>
        <v>0</v>
      </c>
      <c r="AB12" s="45">
        <v>0</v>
      </c>
      <c r="AC12" s="51">
        <v>0</v>
      </c>
    </row>
    <row r="13" spans="1:29" ht="23.25" customHeight="1">
      <c r="A13" s="43" t="s">
        <v>143</v>
      </c>
      <c r="B13" s="44" t="s">
        <v>144</v>
      </c>
      <c r="C13" s="41">
        <v>3.5</v>
      </c>
      <c r="D13" s="41">
        <f t="shared" si="0"/>
        <v>0</v>
      </c>
      <c r="E13" s="42"/>
      <c r="F13" s="42"/>
      <c r="G13" s="41">
        <f t="shared" si="1"/>
        <v>3.5</v>
      </c>
      <c r="H13" s="42"/>
      <c r="I13" s="41">
        <v>3.5</v>
      </c>
      <c r="J13" s="45">
        <v>0</v>
      </c>
      <c r="K13" s="45">
        <v>0</v>
      </c>
      <c r="L13" s="47">
        <v>3</v>
      </c>
      <c r="M13" s="47">
        <v>3</v>
      </c>
      <c r="N13" s="47">
        <v>0</v>
      </c>
      <c r="O13" s="47">
        <v>0</v>
      </c>
      <c r="P13" s="47">
        <v>3</v>
      </c>
      <c r="Q13" s="47">
        <v>0</v>
      </c>
      <c r="R13" s="47">
        <v>3</v>
      </c>
      <c r="S13" s="46">
        <v>0</v>
      </c>
      <c r="T13" s="46">
        <v>0</v>
      </c>
      <c r="U13" s="48">
        <f t="shared" si="2"/>
        <v>-0.005</v>
      </c>
      <c r="V13" s="48">
        <f t="shared" si="3"/>
        <v>-0.005</v>
      </c>
      <c r="W13" s="45">
        <v>0</v>
      </c>
      <c r="X13" s="48">
        <f t="shared" si="4"/>
        <v>0</v>
      </c>
      <c r="Y13" s="48">
        <f t="shared" si="5"/>
        <v>-0.005</v>
      </c>
      <c r="Z13" s="45">
        <v>0</v>
      </c>
      <c r="AA13" s="48">
        <f t="shared" si="6"/>
        <v>-0.005</v>
      </c>
      <c r="AB13" s="45">
        <v>0</v>
      </c>
      <c r="AC13" s="51">
        <v>0</v>
      </c>
    </row>
    <row r="14" spans="1:29" ht="23.25" customHeight="1">
      <c r="A14" s="43" t="s">
        <v>145</v>
      </c>
      <c r="B14" s="44" t="s">
        <v>146</v>
      </c>
      <c r="C14" s="41">
        <v>3.5</v>
      </c>
      <c r="D14" s="41">
        <f t="shared" si="0"/>
        <v>0</v>
      </c>
      <c r="E14" s="42"/>
      <c r="F14" s="42"/>
      <c r="G14" s="41">
        <f t="shared" si="1"/>
        <v>3.5</v>
      </c>
      <c r="H14" s="42"/>
      <c r="I14" s="41">
        <v>3.5</v>
      </c>
      <c r="J14" s="45">
        <v>0</v>
      </c>
      <c r="K14" s="45">
        <v>0</v>
      </c>
      <c r="L14" s="47">
        <v>3.5</v>
      </c>
      <c r="M14" s="47">
        <v>3.5</v>
      </c>
      <c r="N14" s="47">
        <v>0</v>
      </c>
      <c r="O14" s="47">
        <v>0</v>
      </c>
      <c r="P14" s="47">
        <v>3.5</v>
      </c>
      <c r="Q14" s="47">
        <v>0</v>
      </c>
      <c r="R14" s="47">
        <v>3.5</v>
      </c>
      <c r="S14" s="46">
        <v>0</v>
      </c>
      <c r="T14" s="46">
        <v>0</v>
      </c>
      <c r="U14" s="48">
        <f t="shared" si="2"/>
        <v>0</v>
      </c>
      <c r="V14" s="48">
        <f t="shared" si="3"/>
        <v>0</v>
      </c>
      <c r="W14" s="45">
        <v>0</v>
      </c>
      <c r="X14" s="48">
        <f t="shared" si="4"/>
        <v>0</v>
      </c>
      <c r="Y14" s="48">
        <f t="shared" si="5"/>
        <v>0</v>
      </c>
      <c r="Z14" s="45">
        <v>0</v>
      </c>
      <c r="AA14" s="48">
        <f t="shared" si="6"/>
        <v>0</v>
      </c>
      <c r="AB14" s="45">
        <v>0</v>
      </c>
      <c r="AC14" s="51">
        <v>0</v>
      </c>
    </row>
    <row r="15" spans="1:29" ht="23.25" customHeight="1">
      <c r="A15" s="43" t="s">
        <v>147</v>
      </c>
      <c r="B15" s="44" t="s">
        <v>148</v>
      </c>
      <c r="C15" s="41">
        <v>3.5</v>
      </c>
      <c r="D15" s="41">
        <f t="shared" si="0"/>
        <v>0</v>
      </c>
      <c r="E15" s="42"/>
      <c r="F15" s="42"/>
      <c r="G15" s="41">
        <f t="shared" si="1"/>
        <v>3.5</v>
      </c>
      <c r="H15" s="42"/>
      <c r="I15" s="41">
        <v>3.5</v>
      </c>
      <c r="J15" s="45">
        <v>0</v>
      </c>
      <c r="K15" s="45">
        <v>0</v>
      </c>
      <c r="L15" s="47">
        <v>3</v>
      </c>
      <c r="M15" s="47">
        <v>3</v>
      </c>
      <c r="N15" s="47">
        <v>0</v>
      </c>
      <c r="O15" s="47">
        <v>0</v>
      </c>
      <c r="P15" s="47">
        <v>3</v>
      </c>
      <c r="Q15" s="47">
        <v>0</v>
      </c>
      <c r="R15" s="47">
        <v>3</v>
      </c>
      <c r="S15" s="46">
        <v>0</v>
      </c>
      <c r="T15" s="46">
        <v>0</v>
      </c>
      <c r="U15" s="48">
        <f t="shared" si="2"/>
        <v>-0.005</v>
      </c>
      <c r="V15" s="48">
        <f t="shared" si="3"/>
        <v>-0.005</v>
      </c>
      <c r="W15" s="45">
        <v>0</v>
      </c>
      <c r="X15" s="48">
        <f t="shared" si="4"/>
        <v>0</v>
      </c>
      <c r="Y15" s="48">
        <f t="shared" si="5"/>
        <v>-0.005</v>
      </c>
      <c r="Z15" s="45">
        <v>0</v>
      </c>
      <c r="AA15" s="48">
        <f t="shared" si="6"/>
        <v>-0.005</v>
      </c>
      <c r="AB15" s="45">
        <v>0</v>
      </c>
      <c r="AC15" s="51">
        <v>0</v>
      </c>
    </row>
    <row r="16" spans="1:29" ht="23.25" customHeight="1">
      <c r="A16" s="43" t="s">
        <v>151</v>
      </c>
      <c r="B16" s="44" t="s">
        <v>152</v>
      </c>
      <c r="C16" s="45">
        <v>0</v>
      </c>
      <c r="D16" s="45">
        <v>0</v>
      </c>
      <c r="E16" s="45">
        <v>0</v>
      </c>
      <c r="F16" s="45">
        <v>0</v>
      </c>
      <c r="G16" s="45">
        <v>0</v>
      </c>
      <c r="H16" s="45">
        <v>0</v>
      </c>
      <c r="I16" s="45">
        <v>0</v>
      </c>
      <c r="J16" s="45">
        <v>0</v>
      </c>
      <c r="K16" s="45">
        <v>0</v>
      </c>
      <c r="L16" s="47">
        <v>3.5</v>
      </c>
      <c r="M16" s="47">
        <v>3.5</v>
      </c>
      <c r="N16" s="47">
        <v>0</v>
      </c>
      <c r="O16" s="47">
        <v>0</v>
      </c>
      <c r="P16" s="47">
        <v>3.5</v>
      </c>
      <c r="Q16" s="47">
        <v>0</v>
      </c>
      <c r="R16" s="47">
        <v>3.5</v>
      </c>
      <c r="S16" s="46">
        <v>0</v>
      </c>
      <c r="T16" s="46">
        <v>0</v>
      </c>
      <c r="U16" s="48">
        <f t="shared" si="2"/>
        <v>0.035</v>
      </c>
      <c r="V16" s="48">
        <f t="shared" si="3"/>
        <v>0.035</v>
      </c>
      <c r="W16" s="45">
        <v>0</v>
      </c>
      <c r="X16" s="48">
        <f t="shared" si="4"/>
        <v>0</v>
      </c>
      <c r="Y16" s="48">
        <f t="shared" si="5"/>
        <v>0.035</v>
      </c>
      <c r="Z16" s="45">
        <v>0</v>
      </c>
      <c r="AA16" s="48">
        <f t="shared" si="6"/>
        <v>0.035</v>
      </c>
      <c r="AB16" s="45">
        <v>0</v>
      </c>
      <c r="AC16" s="51">
        <v>0</v>
      </c>
    </row>
  </sheetData>
  <sheetProtection/>
  <mergeCells count="32">
    <mergeCell ref="U5:U7"/>
    <mergeCell ref="V6:V7"/>
    <mergeCell ref="W6:W7"/>
    <mergeCell ref="X6:X7"/>
    <mergeCell ref="AB5:AB7"/>
    <mergeCell ref="AC5:AC7"/>
    <mergeCell ref="L5:L7"/>
    <mergeCell ref="M6:M7"/>
    <mergeCell ref="N6:N7"/>
    <mergeCell ref="O6:O7"/>
    <mergeCell ref="S5:S7"/>
    <mergeCell ref="T5:T7"/>
    <mergeCell ref="D5:I5"/>
    <mergeCell ref="M5:R5"/>
    <mergeCell ref="V5:AA5"/>
    <mergeCell ref="G6:I6"/>
    <mergeCell ref="P6:R6"/>
    <mergeCell ref="Y6:AA6"/>
    <mergeCell ref="D6:D7"/>
    <mergeCell ref="E6:E7"/>
    <mergeCell ref="F6:F7"/>
    <mergeCell ref="J5:J7"/>
    <mergeCell ref="A1:T1"/>
    <mergeCell ref="A2:AC2"/>
    <mergeCell ref="A3:T3"/>
    <mergeCell ref="C4:K4"/>
    <mergeCell ref="L4:T4"/>
    <mergeCell ref="U4:AC4"/>
    <mergeCell ref="A4:A7"/>
    <mergeCell ref="B4:B7"/>
    <mergeCell ref="C5:C7"/>
    <mergeCell ref="K5:K7"/>
  </mergeCells>
  <printOptions horizontalCentered="1"/>
  <pageMargins left="0" right="0.16" top="0.79" bottom="0.79" header="0.51" footer="0.51"/>
  <pageSetup fitToHeight="1000" horizontalDpi="600" verticalDpi="600" orientation="landscape" paperSize="9" scale="75"/>
</worksheet>
</file>

<file path=xl/worksheets/sheet15.xml><?xml version="1.0" encoding="utf-8"?>
<worksheet xmlns="http://schemas.openxmlformats.org/spreadsheetml/2006/main" xmlns:r="http://schemas.openxmlformats.org/officeDocument/2006/relationships">
  <dimension ref="A1:W68"/>
  <sheetViews>
    <sheetView zoomScalePageLayoutView="0" workbookViewId="0" topLeftCell="A1">
      <selection activeCell="G38" sqref="G38"/>
    </sheetView>
  </sheetViews>
  <sheetFormatPr defaultColWidth="9" defaultRowHeight="11.25"/>
  <cols>
    <col min="1" max="1" width="10.83203125" style="0" customWidth="1"/>
    <col min="2" max="2" width="13.83203125" style="0" customWidth="1"/>
    <col min="3" max="3" width="18.33203125" style="0" customWidth="1"/>
    <col min="4" max="4" width="47.33203125" style="0" customWidth="1"/>
    <col min="5" max="5" width="22.33203125" style="0" customWidth="1"/>
  </cols>
  <sheetData>
    <row r="1" spans="1:14" ht="30" customHeight="1">
      <c r="A1" s="148" t="s">
        <v>38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</row>
    <row r="2" spans="1:23" ht="30" customHeight="1">
      <c r="A2" s="156" t="s">
        <v>39</v>
      </c>
      <c r="B2" s="156"/>
      <c r="C2" s="156"/>
      <c r="D2" s="156"/>
      <c r="E2" s="156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5" ht="27" customHeight="1">
      <c r="A3" s="152" t="s">
        <v>407</v>
      </c>
      <c r="B3" s="152"/>
      <c r="C3" s="152"/>
      <c r="D3" s="157" t="s">
        <v>408</v>
      </c>
      <c r="E3" s="157"/>
    </row>
    <row r="4" spans="1:5" ht="15" customHeight="1">
      <c r="A4" s="152" t="s">
        <v>409</v>
      </c>
      <c r="B4" s="152"/>
      <c r="C4" s="152"/>
      <c r="D4" s="152" t="s">
        <v>410</v>
      </c>
      <c r="E4" s="152"/>
    </row>
    <row r="5" spans="1:5" ht="15" customHeight="1">
      <c r="A5" s="172" t="s">
        <v>411</v>
      </c>
      <c r="B5" s="173"/>
      <c r="C5" s="173"/>
      <c r="D5" s="5" t="s">
        <v>412</v>
      </c>
      <c r="E5" s="2" t="s">
        <v>413</v>
      </c>
    </row>
    <row r="6" spans="1:5" ht="15" customHeight="1">
      <c r="A6" s="173"/>
      <c r="B6" s="173"/>
      <c r="C6" s="173"/>
      <c r="D6" s="6" t="s">
        <v>414</v>
      </c>
      <c r="E6" s="2" t="s">
        <v>413</v>
      </c>
    </row>
    <row r="7" spans="1:5" ht="15" customHeight="1">
      <c r="A7" s="173"/>
      <c r="B7" s="173"/>
      <c r="C7" s="173"/>
      <c r="D7" s="2" t="s">
        <v>415</v>
      </c>
      <c r="E7" s="2"/>
    </row>
    <row r="8" spans="1:5" ht="15" customHeight="1">
      <c r="A8" s="158" t="s">
        <v>416</v>
      </c>
      <c r="B8" s="151" t="s">
        <v>417</v>
      </c>
      <c r="C8" s="151"/>
      <c r="D8" s="151"/>
      <c r="E8" s="151"/>
    </row>
    <row r="9" spans="1:5" ht="34.5" customHeight="1">
      <c r="A9" s="159"/>
      <c r="B9" s="174" t="s">
        <v>418</v>
      </c>
      <c r="C9" s="174"/>
      <c r="D9" s="174"/>
      <c r="E9" s="174"/>
    </row>
    <row r="10" spans="1:5" ht="34.5" customHeight="1">
      <c r="A10" s="159"/>
      <c r="B10" s="174"/>
      <c r="C10" s="174"/>
      <c r="D10" s="174"/>
      <c r="E10" s="174"/>
    </row>
    <row r="11" spans="1:5" ht="30" customHeight="1">
      <c r="A11" s="160" t="s">
        <v>419</v>
      </c>
      <c r="B11" s="3" t="s">
        <v>420</v>
      </c>
      <c r="C11" s="4" t="s">
        <v>421</v>
      </c>
      <c r="D11" s="28" t="s">
        <v>422</v>
      </c>
      <c r="E11" s="2" t="s">
        <v>423</v>
      </c>
    </row>
    <row r="12" spans="1:5" ht="15" customHeight="1">
      <c r="A12" s="161"/>
      <c r="B12" s="163" t="s">
        <v>424</v>
      </c>
      <c r="C12" s="166" t="s">
        <v>425</v>
      </c>
      <c r="D12" s="29" t="s">
        <v>426</v>
      </c>
      <c r="E12" s="30">
        <v>1</v>
      </c>
    </row>
    <row r="13" spans="1:5" ht="15" customHeight="1">
      <c r="A13" s="161"/>
      <c r="B13" s="161"/>
      <c r="C13" s="167"/>
      <c r="D13" s="29" t="s">
        <v>427</v>
      </c>
      <c r="E13" s="30">
        <v>0.95</v>
      </c>
    </row>
    <row r="14" spans="1:5" ht="15" customHeight="1">
      <c r="A14" s="161"/>
      <c r="B14" s="161"/>
      <c r="C14" s="168"/>
      <c r="D14" s="31" t="s">
        <v>428</v>
      </c>
      <c r="E14" s="30">
        <v>1</v>
      </c>
    </row>
    <row r="15" spans="1:5" ht="15" customHeight="1">
      <c r="A15" s="161"/>
      <c r="B15" s="161"/>
      <c r="C15" s="169" t="s">
        <v>429</v>
      </c>
      <c r="D15" s="8" t="s">
        <v>430</v>
      </c>
      <c r="E15" s="30">
        <v>0.9</v>
      </c>
    </row>
    <row r="16" spans="1:5" ht="15" customHeight="1">
      <c r="A16" s="161"/>
      <c r="B16" s="161"/>
      <c r="C16" s="170"/>
      <c r="D16" s="8" t="s">
        <v>431</v>
      </c>
      <c r="E16" s="30">
        <v>0.85</v>
      </c>
    </row>
    <row r="17" spans="1:5" ht="15" customHeight="1">
      <c r="A17" s="161"/>
      <c r="B17" s="161"/>
      <c r="C17" s="171"/>
      <c r="D17" s="8" t="s">
        <v>432</v>
      </c>
      <c r="E17" s="30"/>
    </row>
    <row r="18" spans="1:5" ht="15" customHeight="1">
      <c r="A18" s="161"/>
      <c r="B18" s="161"/>
      <c r="C18" s="169" t="s">
        <v>433</v>
      </c>
      <c r="D18" s="8" t="s">
        <v>434</v>
      </c>
      <c r="E18" s="30">
        <v>0.9</v>
      </c>
    </row>
    <row r="19" spans="1:5" ht="15" customHeight="1">
      <c r="A19" s="161"/>
      <c r="B19" s="161"/>
      <c r="C19" s="167"/>
      <c r="D19" s="8" t="s">
        <v>435</v>
      </c>
      <c r="E19" s="30">
        <v>0.95</v>
      </c>
    </row>
    <row r="20" spans="1:5" ht="15" customHeight="1">
      <c r="A20" s="161"/>
      <c r="B20" s="161"/>
      <c r="C20" s="168"/>
      <c r="D20" s="8" t="s">
        <v>432</v>
      </c>
      <c r="E20" s="30">
        <v>1</v>
      </c>
    </row>
    <row r="21" spans="1:5" ht="15" customHeight="1">
      <c r="A21" s="161"/>
      <c r="B21" s="161"/>
      <c r="C21" s="169" t="s">
        <v>436</v>
      </c>
      <c r="D21" s="8" t="s">
        <v>437</v>
      </c>
      <c r="E21" s="30">
        <v>0.8</v>
      </c>
    </row>
    <row r="22" spans="1:5" ht="15" customHeight="1">
      <c r="A22" s="161"/>
      <c r="B22" s="161"/>
      <c r="C22" s="167"/>
      <c r="D22" s="8" t="s">
        <v>438</v>
      </c>
      <c r="E22" s="30">
        <v>0.85</v>
      </c>
    </row>
    <row r="23" spans="1:5" ht="15" customHeight="1">
      <c r="A23" s="161"/>
      <c r="B23" s="161"/>
      <c r="C23" s="168"/>
      <c r="D23" s="8" t="s">
        <v>432</v>
      </c>
      <c r="E23" s="30"/>
    </row>
    <row r="24" spans="1:5" ht="15" customHeight="1">
      <c r="A24" s="161"/>
      <c r="B24" s="161"/>
      <c r="C24" s="10" t="s">
        <v>432</v>
      </c>
      <c r="D24" s="8"/>
      <c r="E24" s="30"/>
    </row>
    <row r="25" spans="1:5" ht="36.75" customHeight="1">
      <c r="A25" s="161"/>
      <c r="B25" s="164" t="s">
        <v>439</v>
      </c>
      <c r="C25" s="169" t="s">
        <v>440</v>
      </c>
      <c r="D25" s="32" t="s">
        <v>441</v>
      </c>
      <c r="E25" s="30">
        <v>0.9</v>
      </c>
    </row>
    <row r="26" spans="1:5" ht="15" customHeight="1">
      <c r="A26" s="161"/>
      <c r="B26" s="164"/>
      <c r="C26" s="167"/>
      <c r="D26" s="8" t="s">
        <v>442</v>
      </c>
      <c r="E26" s="30">
        <v>1</v>
      </c>
    </row>
    <row r="27" spans="1:5" ht="15" customHeight="1">
      <c r="A27" s="161"/>
      <c r="B27" s="164"/>
      <c r="C27" s="168"/>
      <c r="D27" s="8" t="s">
        <v>432</v>
      </c>
      <c r="E27" s="30"/>
    </row>
    <row r="28" spans="1:5" ht="24" customHeight="1">
      <c r="A28" s="161"/>
      <c r="B28" s="164"/>
      <c r="C28" s="169" t="s">
        <v>443</v>
      </c>
      <c r="D28" s="32" t="s">
        <v>444</v>
      </c>
      <c r="E28" s="30">
        <v>0.9</v>
      </c>
    </row>
    <row r="29" spans="1:5" ht="24" customHeight="1">
      <c r="A29" s="161"/>
      <c r="B29" s="164"/>
      <c r="C29" s="167"/>
      <c r="D29" s="32" t="s">
        <v>445</v>
      </c>
      <c r="E29" s="30">
        <v>0.9</v>
      </c>
    </row>
    <row r="30" spans="1:5" ht="15" customHeight="1">
      <c r="A30" s="161"/>
      <c r="B30" s="164"/>
      <c r="C30" s="168"/>
      <c r="D30" s="8" t="s">
        <v>432</v>
      </c>
      <c r="E30" s="30"/>
    </row>
    <row r="31" spans="1:5" ht="24.75" customHeight="1">
      <c r="A31" s="161"/>
      <c r="B31" s="164"/>
      <c r="C31" s="169" t="s">
        <v>446</v>
      </c>
      <c r="D31" s="32" t="s">
        <v>447</v>
      </c>
      <c r="E31" s="30">
        <v>1</v>
      </c>
    </row>
    <row r="32" spans="1:5" ht="15" customHeight="1">
      <c r="A32" s="161"/>
      <c r="B32" s="164"/>
      <c r="C32" s="167"/>
      <c r="D32" s="8" t="s">
        <v>448</v>
      </c>
      <c r="E32" s="30">
        <v>0.9</v>
      </c>
    </row>
    <row r="33" spans="1:5" ht="15" customHeight="1">
      <c r="A33" s="161"/>
      <c r="B33" s="164"/>
      <c r="C33" s="168"/>
      <c r="D33" s="8" t="s">
        <v>432</v>
      </c>
      <c r="E33" s="30">
        <v>1</v>
      </c>
    </row>
    <row r="34" spans="1:5" ht="36" customHeight="1">
      <c r="A34" s="161"/>
      <c r="B34" s="164"/>
      <c r="C34" s="169" t="s">
        <v>449</v>
      </c>
      <c r="D34" s="32" t="s">
        <v>450</v>
      </c>
      <c r="E34" s="30">
        <v>0.8</v>
      </c>
    </row>
    <row r="35" spans="1:5" ht="15" customHeight="1">
      <c r="A35" s="161"/>
      <c r="B35" s="164"/>
      <c r="C35" s="167"/>
      <c r="D35" s="8" t="s">
        <v>451</v>
      </c>
      <c r="E35" s="30">
        <v>0.95</v>
      </c>
    </row>
    <row r="36" spans="1:5" ht="15" customHeight="1">
      <c r="A36" s="161"/>
      <c r="B36" s="164"/>
      <c r="C36" s="168"/>
      <c r="D36" s="8" t="s">
        <v>432</v>
      </c>
      <c r="E36" s="30"/>
    </row>
    <row r="37" spans="1:5" ht="15" customHeight="1">
      <c r="A37" s="161"/>
      <c r="B37" s="165"/>
      <c r="C37" s="11" t="s">
        <v>432</v>
      </c>
      <c r="D37" s="8"/>
      <c r="E37" s="30"/>
    </row>
    <row r="38" spans="1:5" ht="15" customHeight="1">
      <c r="A38" s="161"/>
      <c r="B38" s="158" t="s">
        <v>452</v>
      </c>
      <c r="C38" s="169" t="s">
        <v>453</v>
      </c>
      <c r="D38" s="8" t="s">
        <v>454</v>
      </c>
      <c r="E38" s="30">
        <v>0.85</v>
      </c>
    </row>
    <row r="39" spans="1:5" ht="15" customHeight="1">
      <c r="A39" s="161"/>
      <c r="B39" s="158"/>
      <c r="C39" s="167"/>
      <c r="D39" s="8" t="s">
        <v>455</v>
      </c>
      <c r="E39" s="30">
        <v>0.8</v>
      </c>
    </row>
    <row r="40" spans="1:5" ht="15" customHeight="1">
      <c r="A40" s="161"/>
      <c r="B40" s="158"/>
      <c r="C40" s="168"/>
      <c r="D40" s="8" t="s">
        <v>432</v>
      </c>
      <c r="E40" s="9"/>
    </row>
    <row r="41" spans="1:5" ht="15" customHeight="1">
      <c r="A41" s="162"/>
      <c r="B41" s="158"/>
      <c r="C41" s="3" t="s">
        <v>432</v>
      </c>
      <c r="D41" s="8"/>
      <c r="E41" s="9"/>
    </row>
    <row r="42" spans="1:5" ht="12" customHeight="1">
      <c r="A42" s="33"/>
      <c r="B42" s="33"/>
      <c r="C42" s="33"/>
      <c r="D42" s="33"/>
      <c r="E42" s="33"/>
    </row>
    <row r="43" spans="1:5" ht="12" customHeight="1">
      <c r="A43" s="34"/>
      <c r="B43" s="34"/>
      <c r="C43" s="34"/>
      <c r="D43" s="34"/>
      <c r="E43" s="34"/>
    </row>
    <row r="44" spans="1:5" ht="12" customHeight="1">
      <c r="A44" s="34"/>
      <c r="B44" s="34"/>
      <c r="C44" s="34"/>
      <c r="D44" s="34"/>
      <c r="E44" s="34"/>
    </row>
    <row r="45" spans="1:5" ht="12" customHeight="1">
      <c r="A45" s="34"/>
      <c r="B45" s="34"/>
      <c r="C45" s="34"/>
      <c r="D45" s="34"/>
      <c r="E45" s="34"/>
    </row>
    <row r="46" spans="1:5" ht="30" customHeight="1">
      <c r="A46" s="34"/>
      <c r="B46" s="34"/>
      <c r="C46" s="34"/>
      <c r="D46" s="34"/>
      <c r="E46" s="34"/>
    </row>
    <row r="47" spans="1:5" ht="30" customHeight="1">
      <c r="A47" s="15"/>
      <c r="B47" s="15"/>
      <c r="C47" s="16"/>
      <c r="D47" s="15"/>
      <c r="E47" s="15"/>
    </row>
    <row r="48" spans="1:5" ht="30" customHeight="1">
      <c r="A48" s="15"/>
      <c r="B48" s="15"/>
      <c r="C48" s="16"/>
      <c r="D48" s="15"/>
      <c r="E48" s="15"/>
    </row>
    <row r="49" spans="1:5" ht="30" customHeight="1">
      <c r="A49" s="15"/>
      <c r="B49" s="15"/>
      <c r="C49" s="16"/>
      <c r="D49" s="15"/>
      <c r="E49" s="15"/>
    </row>
    <row r="50" spans="1:5" ht="30" customHeight="1">
      <c r="A50" s="15"/>
      <c r="B50" s="15"/>
      <c r="C50" s="16"/>
      <c r="D50" s="15"/>
      <c r="E50" s="15"/>
    </row>
    <row r="51" spans="1:5" ht="30" customHeight="1">
      <c r="A51" s="15"/>
      <c r="B51" s="15"/>
      <c r="C51" s="16"/>
      <c r="D51" s="15"/>
      <c r="E51" s="15"/>
    </row>
    <row r="52" spans="1:5" ht="30" customHeight="1">
      <c r="A52" s="15"/>
      <c r="B52" s="15"/>
      <c r="C52" s="17"/>
      <c r="D52" s="15"/>
      <c r="E52" s="15"/>
    </row>
    <row r="53" spans="1:5" ht="30" customHeight="1">
      <c r="A53" s="15"/>
      <c r="B53" s="15"/>
      <c r="C53" s="17"/>
      <c r="D53" s="15"/>
      <c r="E53" s="15"/>
    </row>
    <row r="54" spans="1:5" ht="30" customHeight="1">
      <c r="A54" s="15"/>
      <c r="B54" s="15"/>
      <c r="C54" s="17"/>
      <c r="D54" s="15"/>
      <c r="E54" s="15"/>
    </row>
    <row r="55" spans="1:5" ht="30" customHeight="1">
      <c r="A55" s="15"/>
      <c r="B55" s="15"/>
      <c r="C55" s="17"/>
      <c r="D55" s="15"/>
      <c r="E55" s="15"/>
    </row>
    <row r="56" spans="1:5" ht="30" customHeight="1">
      <c r="A56" s="15"/>
      <c r="B56" s="15"/>
      <c r="C56" s="17"/>
      <c r="D56" s="15"/>
      <c r="E56" s="15"/>
    </row>
    <row r="57" spans="1:5" ht="30" customHeight="1">
      <c r="A57" s="15"/>
      <c r="B57" s="15"/>
      <c r="C57" s="17"/>
      <c r="D57" s="15"/>
      <c r="E57" s="15"/>
    </row>
    <row r="58" spans="1:5" ht="30" customHeight="1">
      <c r="A58" s="15"/>
      <c r="B58" s="15"/>
      <c r="C58" s="17"/>
      <c r="D58" s="15"/>
      <c r="E58" s="15"/>
    </row>
    <row r="59" spans="1:5" ht="30" customHeight="1">
      <c r="A59" s="15"/>
      <c r="B59" s="15"/>
      <c r="C59" s="17"/>
      <c r="D59" s="15"/>
      <c r="E59" s="15"/>
    </row>
    <row r="60" spans="1:5" ht="30" customHeight="1">
      <c r="A60" s="15"/>
      <c r="B60" s="15"/>
      <c r="C60" s="17"/>
      <c r="D60" s="15"/>
      <c r="E60" s="15"/>
    </row>
    <row r="61" spans="1:5" ht="11.25">
      <c r="A61" s="15"/>
      <c r="B61" s="15"/>
      <c r="C61" s="15"/>
      <c r="D61" s="15"/>
      <c r="E61" s="15"/>
    </row>
    <row r="62" spans="1:5" ht="11.25">
      <c r="A62" s="15"/>
      <c r="B62" s="15"/>
      <c r="C62" s="15"/>
      <c r="D62" s="15"/>
      <c r="E62" s="15"/>
    </row>
    <row r="63" spans="1:5" ht="11.25">
      <c r="A63" s="15"/>
      <c r="B63" s="15"/>
      <c r="C63" s="15"/>
      <c r="D63" s="15"/>
      <c r="E63" s="15"/>
    </row>
    <row r="64" spans="1:5" ht="11.25">
      <c r="A64" s="15"/>
      <c r="B64" s="15"/>
      <c r="C64" s="15"/>
      <c r="D64" s="15"/>
      <c r="E64" s="15"/>
    </row>
    <row r="65" spans="1:5" ht="11.25">
      <c r="A65" s="15"/>
      <c r="B65" s="15"/>
      <c r="C65" s="15"/>
      <c r="D65" s="15"/>
      <c r="E65" s="15"/>
    </row>
    <row r="66" spans="1:5" ht="11.25">
      <c r="A66" s="15"/>
      <c r="B66" s="15"/>
      <c r="C66" s="15"/>
      <c r="D66" s="15"/>
      <c r="E66" s="15"/>
    </row>
    <row r="67" spans="1:5" ht="11.25">
      <c r="A67" s="15"/>
      <c r="B67" s="15"/>
      <c r="C67" s="15"/>
      <c r="D67" s="15"/>
      <c r="E67" s="15"/>
    </row>
    <row r="68" spans="1:5" ht="11.25">
      <c r="A68" s="15"/>
      <c r="B68" s="15"/>
      <c r="C68" s="15"/>
      <c r="D68" s="15"/>
      <c r="E68" s="15"/>
    </row>
  </sheetData>
  <sheetProtection/>
  <mergeCells count="23">
    <mergeCell ref="C25:C27"/>
    <mergeCell ref="C28:C30"/>
    <mergeCell ref="C31:C33"/>
    <mergeCell ref="C34:C36"/>
    <mergeCell ref="C38:C40"/>
    <mergeCell ref="A5:C7"/>
    <mergeCell ref="B9:E10"/>
    <mergeCell ref="B8:E8"/>
    <mergeCell ref="A8:A10"/>
    <mergeCell ref="A11:A41"/>
    <mergeCell ref="B12:B24"/>
    <mergeCell ref="B25:B37"/>
    <mergeCell ref="B38:B41"/>
    <mergeCell ref="C12:C14"/>
    <mergeCell ref="C15:C17"/>
    <mergeCell ref="C18:C20"/>
    <mergeCell ref="C21:C23"/>
    <mergeCell ref="A1:N1"/>
    <mergeCell ref="A2:E2"/>
    <mergeCell ref="A3:C3"/>
    <mergeCell ref="D3:E3"/>
    <mergeCell ref="A4:C4"/>
    <mergeCell ref="D4:E4"/>
  </mergeCells>
  <printOptions horizontalCentered="1"/>
  <pageMargins left="0.71" right="0.71" top="0.75" bottom="0.75" header="0.31" footer="0.31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C36"/>
  <sheetViews>
    <sheetView zoomScalePageLayoutView="0" workbookViewId="0" topLeftCell="A19">
      <selection activeCell="D13" sqref="D13:F13"/>
    </sheetView>
  </sheetViews>
  <sheetFormatPr defaultColWidth="9" defaultRowHeight="11.25"/>
  <cols>
    <col min="1" max="3" width="10.83203125" style="0" customWidth="1"/>
    <col min="4" max="5" width="17.83203125" style="0" customWidth="1"/>
    <col min="6" max="8" width="10.83203125" style="0" customWidth="1"/>
  </cols>
  <sheetData>
    <row r="1" spans="1:20" ht="30" customHeight="1">
      <c r="A1" s="147" t="s">
        <v>456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</row>
    <row r="2" spans="1:29" s="18" customFormat="1" ht="30" customHeight="1">
      <c r="A2" s="156" t="s">
        <v>41</v>
      </c>
      <c r="B2" s="156"/>
      <c r="C2" s="156"/>
      <c r="D2" s="156"/>
      <c r="E2" s="156"/>
      <c r="F2" s="156"/>
      <c r="G2" s="156"/>
      <c r="H2" s="156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8" s="18" customFormat="1" ht="15" customHeight="1">
      <c r="A3" s="152" t="s">
        <v>457</v>
      </c>
      <c r="B3" s="152"/>
      <c r="C3" s="152"/>
      <c r="D3" s="152" t="s">
        <v>410</v>
      </c>
      <c r="E3" s="152"/>
      <c r="F3" s="152"/>
      <c r="G3" s="152"/>
      <c r="H3" s="152"/>
    </row>
    <row r="4" spans="1:8" s="18" customFormat="1" ht="15" customHeight="1">
      <c r="A4" s="158" t="s">
        <v>458</v>
      </c>
      <c r="B4" s="152" t="s">
        <v>459</v>
      </c>
      <c r="C4" s="152"/>
      <c r="D4" s="152" t="s">
        <v>460</v>
      </c>
      <c r="E4" s="152"/>
      <c r="F4" s="152" t="s">
        <v>461</v>
      </c>
      <c r="G4" s="152"/>
      <c r="H4" s="152"/>
    </row>
    <row r="5" spans="1:8" s="18" customFormat="1" ht="15" customHeight="1">
      <c r="A5" s="159"/>
      <c r="B5" s="152"/>
      <c r="C5" s="152"/>
      <c r="D5" s="152"/>
      <c r="E5" s="152"/>
      <c r="F5" s="2" t="s">
        <v>462</v>
      </c>
      <c r="G5" s="2" t="s">
        <v>463</v>
      </c>
      <c r="H5" s="2" t="s">
        <v>464</v>
      </c>
    </row>
    <row r="6" spans="1:8" ht="15" customHeight="1">
      <c r="A6" s="159"/>
      <c r="B6" s="152" t="s">
        <v>465</v>
      </c>
      <c r="C6" s="152"/>
      <c r="D6" s="151" t="s">
        <v>466</v>
      </c>
      <c r="E6" s="152"/>
      <c r="F6" s="19">
        <v>1191.48</v>
      </c>
      <c r="G6" s="19">
        <v>1191.48</v>
      </c>
      <c r="H6" s="19"/>
    </row>
    <row r="7" spans="1:8" ht="15" customHeight="1">
      <c r="A7" s="159"/>
      <c r="B7" s="152" t="s">
        <v>467</v>
      </c>
      <c r="C7" s="152"/>
      <c r="D7" s="152"/>
      <c r="E7" s="152"/>
      <c r="F7" s="19"/>
      <c r="G7" s="19"/>
      <c r="H7" s="19"/>
    </row>
    <row r="8" spans="1:8" ht="15" customHeight="1">
      <c r="A8" s="159"/>
      <c r="B8" s="152" t="s">
        <v>468</v>
      </c>
      <c r="C8" s="152"/>
      <c r="D8" s="152"/>
      <c r="E8" s="152"/>
      <c r="F8" s="19"/>
      <c r="G8" s="19"/>
      <c r="H8" s="19"/>
    </row>
    <row r="9" spans="1:8" ht="15" customHeight="1">
      <c r="A9" s="159"/>
      <c r="B9" s="152" t="s">
        <v>432</v>
      </c>
      <c r="C9" s="152"/>
      <c r="D9" s="152"/>
      <c r="E9" s="152"/>
      <c r="F9" s="19"/>
      <c r="G9" s="19"/>
      <c r="H9" s="19"/>
    </row>
    <row r="10" spans="1:8" ht="15" customHeight="1">
      <c r="A10" s="159"/>
      <c r="B10" s="152" t="s">
        <v>469</v>
      </c>
      <c r="C10" s="152"/>
      <c r="D10" s="152"/>
      <c r="E10" s="152"/>
      <c r="F10" s="19">
        <f>SUM(F6:F9)</f>
        <v>1191.48</v>
      </c>
      <c r="G10" s="19">
        <f>SUM(G6:G9)</f>
        <v>1191.48</v>
      </c>
      <c r="H10" s="19"/>
    </row>
    <row r="11" spans="1:8" ht="84.75" customHeight="1">
      <c r="A11" s="20" t="s">
        <v>470</v>
      </c>
      <c r="B11" s="175" t="s">
        <v>471</v>
      </c>
      <c r="C11" s="176"/>
      <c r="D11" s="176"/>
      <c r="E11" s="176"/>
      <c r="F11" s="176"/>
      <c r="G11" s="176"/>
      <c r="H11" s="177"/>
    </row>
    <row r="12" spans="1:8" ht="15" customHeight="1">
      <c r="A12" s="160" t="s">
        <v>472</v>
      </c>
      <c r="B12" s="21" t="s">
        <v>420</v>
      </c>
      <c r="C12" s="21" t="s">
        <v>421</v>
      </c>
      <c r="D12" s="178"/>
      <c r="E12" s="179"/>
      <c r="F12" s="180"/>
      <c r="G12" s="178" t="s">
        <v>423</v>
      </c>
      <c r="H12" s="180"/>
    </row>
    <row r="13" spans="1:8" ht="15" customHeight="1">
      <c r="A13" s="161"/>
      <c r="B13" s="190" t="s">
        <v>424</v>
      </c>
      <c r="C13" s="190" t="s">
        <v>425</v>
      </c>
      <c r="D13" s="181" t="s">
        <v>473</v>
      </c>
      <c r="E13" s="182"/>
      <c r="F13" s="183"/>
      <c r="G13" s="184">
        <v>1</v>
      </c>
      <c r="H13" s="180"/>
    </row>
    <row r="14" spans="1:8" ht="15" customHeight="1">
      <c r="A14" s="161"/>
      <c r="B14" s="191"/>
      <c r="C14" s="193"/>
      <c r="D14" s="181" t="s">
        <v>474</v>
      </c>
      <c r="E14" s="182"/>
      <c r="F14" s="183"/>
      <c r="G14" s="184">
        <v>1</v>
      </c>
      <c r="H14" s="180"/>
    </row>
    <row r="15" spans="1:8" ht="15" customHeight="1">
      <c r="A15" s="161"/>
      <c r="B15" s="191"/>
      <c r="C15" s="193"/>
      <c r="D15" s="185" t="s">
        <v>475</v>
      </c>
      <c r="E15" s="182"/>
      <c r="F15" s="183"/>
      <c r="G15" s="178" t="s">
        <v>476</v>
      </c>
      <c r="H15" s="180"/>
    </row>
    <row r="16" spans="1:8" ht="15" customHeight="1">
      <c r="A16" s="161"/>
      <c r="B16" s="191"/>
      <c r="C16" s="194"/>
      <c r="D16" s="26"/>
      <c r="E16" s="24"/>
      <c r="F16" s="25"/>
      <c r="G16" s="22"/>
      <c r="H16" s="23"/>
    </row>
    <row r="17" spans="1:8" ht="15" customHeight="1">
      <c r="A17" s="161"/>
      <c r="B17" s="191"/>
      <c r="C17" s="190" t="s">
        <v>429</v>
      </c>
      <c r="D17" s="181" t="s">
        <v>477</v>
      </c>
      <c r="E17" s="182"/>
      <c r="F17" s="183"/>
      <c r="G17" s="184">
        <v>0.99</v>
      </c>
      <c r="H17" s="180"/>
    </row>
    <row r="18" spans="1:8" ht="15" customHeight="1">
      <c r="A18" s="161"/>
      <c r="B18" s="191"/>
      <c r="C18" s="191"/>
      <c r="D18" s="181" t="s">
        <v>478</v>
      </c>
      <c r="E18" s="182"/>
      <c r="F18" s="183"/>
      <c r="G18" s="178" t="s">
        <v>479</v>
      </c>
      <c r="H18" s="180"/>
    </row>
    <row r="19" spans="1:8" ht="15" customHeight="1">
      <c r="A19" s="161"/>
      <c r="B19" s="191"/>
      <c r="C19" s="192"/>
      <c r="D19" s="181" t="s">
        <v>480</v>
      </c>
      <c r="E19" s="182"/>
      <c r="F19" s="183"/>
      <c r="G19" s="184">
        <v>1</v>
      </c>
      <c r="H19" s="180"/>
    </row>
    <row r="20" spans="1:8" ht="15" customHeight="1">
      <c r="A20" s="161"/>
      <c r="B20" s="191"/>
      <c r="C20" s="190" t="s">
        <v>433</v>
      </c>
      <c r="D20" s="181" t="s">
        <v>481</v>
      </c>
      <c r="E20" s="182"/>
      <c r="F20" s="183"/>
      <c r="G20" s="184">
        <v>1</v>
      </c>
      <c r="H20" s="180"/>
    </row>
    <row r="21" spans="1:8" ht="15" customHeight="1">
      <c r="A21" s="161"/>
      <c r="B21" s="191"/>
      <c r="C21" s="191"/>
      <c r="D21" s="181" t="s">
        <v>482</v>
      </c>
      <c r="E21" s="182"/>
      <c r="F21" s="183"/>
      <c r="G21" s="184">
        <v>0.91</v>
      </c>
      <c r="H21" s="180"/>
    </row>
    <row r="22" spans="1:8" ht="15" customHeight="1">
      <c r="A22" s="161"/>
      <c r="B22" s="191"/>
      <c r="C22" s="192"/>
      <c r="D22" s="181" t="s">
        <v>432</v>
      </c>
      <c r="E22" s="182"/>
      <c r="F22" s="183"/>
      <c r="G22" s="178"/>
      <c r="H22" s="180"/>
    </row>
    <row r="23" spans="1:8" ht="15" customHeight="1">
      <c r="A23" s="161"/>
      <c r="B23" s="191"/>
      <c r="C23" s="190" t="s">
        <v>436</v>
      </c>
      <c r="D23" s="181" t="s">
        <v>483</v>
      </c>
      <c r="E23" s="182"/>
      <c r="F23" s="183"/>
      <c r="G23" s="184" t="s">
        <v>484</v>
      </c>
      <c r="H23" s="180"/>
    </row>
    <row r="24" spans="1:8" ht="15" customHeight="1">
      <c r="A24" s="161"/>
      <c r="B24" s="191"/>
      <c r="C24" s="191"/>
      <c r="D24" s="181" t="s">
        <v>485</v>
      </c>
      <c r="E24" s="182"/>
      <c r="F24" s="183"/>
      <c r="G24" s="178" t="s">
        <v>486</v>
      </c>
      <c r="H24" s="180"/>
    </row>
    <row r="25" spans="1:8" ht="15" customHeight="1">
      <c r="A25" s="161"/>
      <c r="B25" s="192"/>
      <c r="C25" s="192"/>
      <c r="D25" s="181" t="s">
        <v>487</v>
      </c>
      <c r="E25" s="182"/>
      <c r="F25" s="183"/>
      <c r="G25" s="184">
        <v>1</v>
      </c>
      <c r="H25" s="180"/>
    </row>
    <row r="26" spans="1:8" ht="15" customHeight="1">
      <c r="A26" s="161"/>
      <c r="B26" s="19"/>
      <c r="C26" s="7" t="s">
        <v>432</v>
      </c>
      <c r="D26" s="186"/>
      <c r="E26" s="187"/>
      <c r="F26" s="188"/>
      <c r="G26" s="178"/>
      <c r="H26" s="180"/>
    </row>
    <row r="27" spans="1:8" ht="15" customHeight="1">
      <c r="A27" s="161"/>
      <c r="B27" s="190" t="s">
        <v>439</v>
      </c>
      <c r="C27" s="169" t="s">
        <v>488</v>
      </c>
      <c r="D27" s="181" t="s">
        <v>489</v>
      </c>
      <c r="E27" s="182"/>
      <c r="F27" s="183"/>
      <c r="G27" s="184" t="s">
        <v>490</v>
      </c>
      <c r="H27" s="180"/>
    </row>
    <row r="28" spans="1:8" ht="15" customHeight="1">
      <c r="A28" s="161"/>
      <c r="B28" s="191"/>
      <c r="C28" s="170"/>
      <c r="D28" s="181" t="s">
        <v>491</v>
      </c>
      <c r="E28" s="182"/>
      <c r="F28" s="183"/>
      <c r="G28" s="184" t="s">
        <v>492</v>
      </c>
      <c r="H28" s="180"/>
    </row>
    <row r="29" spans="1:8" ht="15" customHeight="1">
      <c r="A29" s="161"/>
      <c r="B29" s="191"/>
      <c r="C29" s="170"/>
      <c r="D29" s="185" t="s">
        <v>493</v>
      </c>
      <c r="E29" s="182"/>
      <c r="F29" s="183"/>
      <c r="G29" s="184">
        <v>0.8</v>
      </c>
      <c r="H29" s="180"/>
    </row>
    <row r="30" spans="1:8" ht="15" customHeight="1">
      <c r="A30" s="161"/>
      <c r="B30" s="191"/>
      <c r="C30" s="170"/>
      <c r="D30" s="185" t="s">
        <v>494</v>
      </c>
      <c r="E30" s="182"/>
      <c r="F30" s="183"/>
      <c r="G30" s="189">
        <v>0.8</v>
      </c>
      <c r="H30" s="180"/>
    </row>
    <row r="31" spans="1:8" ht="15" customHeight="1">
      <c r="A31" s="161"/>
      <c r="B31" s="192"/>
      <c r="C31" s="171"/>
      <c r="D31" s="186"/>
      <c r="E31" s="187"/>
      <c r="F31" s="188"/>
      <c r="G31" s="178"/>
      <c r="H31" s="180"/>
    </row>
    <row r="32" spans="1:8" ht="15" customHeight="1">
      <c r="A32" s="161"/>
      <c r="B32" s="190" t="s">
        <v>452</v>
      </c>
      <c r="C32" s="172" t="s">
        <v>453</v>
      </c>
      <c r="D32" s="181" t="s">
        <v>495</v>
      </c>
      <c r="E32" s="182"/>
      <c r="F32" s="183"/>
      <c r="G32" s="184">
        <v>0.95</v>
      </c>
      <c r="H32" s="180"/>
    </row>
    <row r="33" spans="1:8" ht="15" customHeight="1">
      <c r="A33" s="161"/>
      <c r="B33" s="191"/>
      <c r="C33" s="172"/>
      <c r="D33" s="185" t="s">
        <v>496</v>
      </c>
      <c r="E33" s="182"/>
      <c r="F33" s="183"/>
      <c r="G33" s="184">
        <v>0.81</v>
      </c>
      <c r="H33" s="180"/>
    </row>
    <row r="34" spans="1:8" ht="15" customHeight="1">
      <c r="A34" s="161"/>
      <c r="B34" s="191"/>
      <c r="C34" s="172"/>
      <c r="D34" s="26" t="s">
        <v>497</v>
      </c>
      <c r="E34" s="24"/>
      <c r="F34" s="25"/>
      <c r="G34" s="189">
        <v>0.9</v>
      </c>
      <c r="H34" s="180"/>
    </row>
    <row r="35" spans="1:8" ht="15" customHeight="1">
      <c r="A35" s="161"/>
      <c r="B35" s="191"/>
      <c r="C35" s="172"/>
      <c r="D35" s="181" t="s">
        <v>498</v>
      </c>
      <c r="E35" s="182"/>
      <c r="F35" s="183"/>
      <c r="G35" s="184">
        <v>0.85</v>
      </c>
      <c r="H35" s="180"/>
    </row>
    <row r="36" spans="1:8" ht="15" customHeight="1">
      <c r="A36" s="162"/>
      <c r="B36" s="192"/>
      <c r="C36" s="27" t="s">
        <v>432</v>
      </c>
      <c r="D36" s="181"/>
      <c r="E36" s="182"/>
      <c r="F36" s="183"/>
      <c r="G36" s="178"/>
      <c r="H36" s="180"/>
    </row>
  </sheetData>
  <sheetProtection/>
  <mergeCells count="75">
    <mergeCell ref="A12:A36"/>
    <mergeCell ref="B13:B25"/>
    <mergeCell ref="B27:B31"/>
    <mergeCell ref="B32:B36"/>
    <mergeCell ref="C13:C16"/>
    <mergeCell ref="C17:C19"/>
    <mergeCell ref="C20:C22"/>
    <mergeCell ref="C23:C25"/>
    <mergeCell ref="C27:C31"/>
    <mergeCell ref="C32:C35"/>
    <mergeCell ref="D33:F33"/>
    <mergeCell ref="G33:H33"/>
    <mergeCell ref="G34:H34"/>
    <mergeCell ref="D35:F35"/>
    <mergeCell ref="G35:H35"/>
    <mergeCell ref="D36:F36"/>
    <mergeCell ref="G36:H36"/>
    <mergeCell ref="D30:F30"/>
    <mergeCell ref="G30:H30"/>
    <mergeCell ref="D31:F31"/>
    <mergeCell ref="G31:H31"/>
    <mergeCell ref="D32:F32"/>
    <mergeCell ref="G32:H32"/>
    <mergeCell ref="D27:F27"/>
    <mergeCell ref="G27:H27"/>
    <mergeCell ref="D28:F28"/>
    <mergeCell ref="G28:H28"/>
    <mergeCell ref="D29:F29"/>
    <mergeCell ref="G29:H29"/>
    <mergeCell ref="D24:F24"/>
    <mergeCell ref="G24:H24"/>
    <mergeCell ref="D25:F25"/>
    <mergeCell ref="G25:H25"/>
    <mergeCell ref="D26:F26"/>
    <mergeCell ref="G26:H26"/>
    <mergeCell ref="D21:F21"/>
    <mergeCell ref="G21:H21"/>
    <mergeCell ref="D22:F22"/>
    <mergeCell ref="G22:H22"/>
    <mergeCell ref="D23:F23"/>
    <mergeCell ref="G23:H23"/>
    <mergeCell ref="D18:F18"/>
    <mergeCell ref="G18:H18"/>
    <mergeCell ref="D19:F19"/>
    <mergeCell ref="G19:H19"/>
    <mergeCell ref="D20:F20"/>
    <mergeCell ref="G20:H20"/>
    <mergeCell ref="D14:F14"/>
    <mergeCell ref="G14:H14"/>
    <mergeCell ref="D15:F15"/>
    <mergeCell ref="G15:H15"/>
    <mergeCell ref="D17:F17"/>
    <mergeCell ref="G17:H17"/>
    <mergeCell ref="B10:E10"/>
    <mergeCell ref="B11:H11"/>
    <mergeCell ref="D12:F12"/>
    <mergeCell ref="G12:H12"/>
    <mergeCell ref="D13:F13"/>
    <mergeCell ref="G13:H13"/>
    <mergeCell ref="B7:C7"/>
    <mergeCell ref="D7:E7"/>
    <mergeCell ref="B8:C8"/>
    <mergeCell ref="D8:E8"/>
    <mergeCell ref="B9:C9"/>
    <mergeCell ref="D9:E9"/>
    <mergeCell ref="A1:T1"/>
    <mergeCell ref="A2:H2"/>
    <mergeCell ref="A3:C3"/>
    <mergeCell ref="D3:H3"/>
    <mergeCell ref="F4:H4"/>
    <mergeCell ref="B6:C6"/>
    <mergeCell ref="D6:E6"/>
    <mergeCell ref="A4:A10"/>
    <mergeCell ref="B4:C5"/>
    <mergeCell ref="D4:E5"/>
  </mergeCells>
  <printOptions horizontalCentered="1"/>
  <pageMargins left="0.9" right="0.71" top="0.75" bottom="0.75" header="0.31" footer="0.31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Z68"/>
  <sheetViews>
    <sheetView zoomScalePageLayoutView="0" workbookViewId="0" topLeftCell="A1">
      <selection activeCell="D20" sqref="D20"/>
    </sheetView>
  </sheetViews>
  <sheetFormatPr defaultColWidth="9" defaultRowHeight="11.25"/>
  <cols>
    <col min="1" max="1" width="11.5" style="0" customWidth="1"/>
    <col min="2" max="2" width="12.16015625" style="0" customWidth="1"/>
    <col min="3" max="3" width="13.83203125" style="0" customWidth="1"/>
    <col min="4" max="4" width="39.5" style="0" customWidth="1"/>
    <col min="5" max="5" width="34" style="0" customWidth="1"/>
  </cols>
  <sheetData>
    <row r="1" spans="1:17" ht="30" customHeight="1">
      <c r="A1" s="148" t="s">
        <v>499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</row>
    <row r="2" spans="1:26" ht="30" customHeight="1">
      <c r="A2" s="156" t="s">
        <v>500</v>
      </c>
      <c r="B2" s="156"/>
      <c r="C2" s="156"/>
      <c r="D2" s="156"/>
      <c r="E2" s="156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5" ht="15" customHeight="1">
      <c r="A3" s="152" t="s">
        <v>407</v>
      </c>
      <c r="B3" s="152"/>
      <c r="C3" s="152"/>
      <c r="D3" s="152"/>
      <c r="E3" s="152"/>
    </row>
    <row r="4" spans="1:5" ht="15" customHeight="1">
      <c r="A4" s="152" t="s">
        <v>409</v>
      </c>
      <c r="B4" s="152"/>
      <c r="C4" s="152"/>
      <c r="D4" s="152"/>
      <c r="E4" s="152"/>
    </row>
    <row r="5" spans="1:5" ht="15" customHeight="1">
      <c r="A5" s="172" t="s">
        <v>501</v>
      </c>
      <c r="B5" s="173"/>
      <c r="C5" s="173"/>
      <c r="D5" s="5" t="s">
        <v>412</v>
      </c>
      <c r="E5" s="2"/>
    </row>
    <row r="6" spans="1:5" ht="15" customHeight="1">
      <c r="A6" s="173"/>
      <c r="B6" s="173"/>
      <c r="C6" s="173"/>
      <c r="D6" s="6" t="s">
        <v>414</v>
      </c>
      <c r="E6" s="2"/>
    </row>
    <row r="7" spans="1:5" ht="15" customHeight="1">
      <c r="A7" s="173"/>
      <c r="B7" s="173"/>
      <c r="C7" s="173"/>
      <c r="D7" s="2" t="s">
        <v>415</v>
      </c>
      <c r="E7" s="2"/>
    </row>
    <row r="8" spans="1:5" ht="15" customHeight="1">
      <c r="A8" s="158" t="s">
        <v>416</v>
      </c>
      <c r="B8" s="151" t="s">
        <v>417</v>
      </c>
      <c r="C8" s="152"/>
      <c r="D8" s="152"/>
      <c r="E8" s="152"/>
    </row>
    <row r="9" spans="1:5" ht="34.5" customHeight="1">
      <c r="A9" s="159"/>
      <c r="B9" s="195" t="s">
        <v>502</v>
      </c>
      <c r="C9" s="196"/>
      <c r="D9" s="196"/>
      <c r="E9" s="197"/>
    </row>
    <row r="10" spans="1:5" ht="34.5" customHeight="1">
      <c r="A10" s="159"/>
      <c r="B10" s="198"/>
      <c r="C10" s="199"/>
      <c r="D10" s="199"/>
      <c r="E10" s="200"/>
    </row>
    <row r="11" spans="1:5" ht="30" customHeight="1">
      <c r="A11" s="160" t="s">
        <v>419</v>
      </c>
      <c r="B11" s="3" t="s">
        <v>420</v>
      </c>
      <c r="C11" s="4" t="s">
        <v>421</v>
      </c>
      <c r="D11" s="2" t="s">
        <v>422</v>
      </c>
      <c r="E11" s="2" t="s">
        <v>423</v>
      </c>
    </row>
    <row r="12" spans="1:5" ht="15" customHeight="1">
      <c r="A12" s="161"/>
      <c r="B12" s="163" t="s">
        <v>424</v>
      </c>
      <c r="C12" s="166" t="s">
        <v>425</v>
      </c>
      <c r="D12" s="8" t="s">
        <v>503</v>
      </c>
      <c r="E12" s="9"/>
    </row>
    <row r="13" spans="1:5" ht="15" customHeight="1">
      <c r="A13" s="161"/>
      <c r="B13" s="161"/>
      <c r="C13" s="167"/>
      <c r="D13" s="8" t="s">
        <v>442</v>
      </c>
      <c r="E13" s="9"/>
    </row>
    <row r="14" spans="1:5" ht="15" customHeight="1">
      <c r="A14" s="161"/>
      <c r="B14" s="161"/>
      <c r="C14" s="168"/>
      <c r="D14" s="8" t="s">
        <v>432</v>
      </c>
      <c r="E14" s="9"/>
    </row>
    <row r="15" spans="1:5" ht="15" customHeight="1">
      <c r="A15" s="161"/>
      <c r="B15" s="161"/>
      <c r="C15" s="169" t="s">
        <v>429</v>
      </c>
      <c r="D15" s="8" t="s">
        <v>503</v>
      </c>
      <c r="E15" s="9"/>
    </row>
    <row r="16" spans="1:5" ht="15" customHeight="1">
      <c r="A16" s="161"/>
      <c r="B16" s="161"/>
      <c r="C16" s="170"/>
      <c r="D16" s="8" t="s">
        <v>442</v>
      </c>
      <c r="E16" s="9"/>
    </row>
    <row r="17" spans="1:5" ht="15" customHeight="1">
      <c r="A17" s="161"/>
      <c r="B17" s="161"/>
      <c r="C17" s="171"/>
      <c r="D17" s="8" t="s">
        <v>432</v>
      </c>
      <c r="E17" s="9"/>
    </row>
    <row r="18" spans="1:5" ht="15" customHeight="1">
      <c r="A18" s="161"/>
      <c r="B18" s="161"/>
      <c r="C18" s="169" t="s">
        <v>433</v>
      </c>
      <c r="D18" s="8" t="s">
        <v>503</v>
      </c>
      <c r="E18" s="9"/>
    </row>
    <row r="19" spans="1:5" ht="15" customHeight="1">
      <c r="A19" s="161"/>
      <c r="B19" s="161"/>
      <c r="C19" s="167"/>
      <c r="D19" s="8" t="s">
        <v>442</v>
      </c>
      <c r="E19" s="9"/>
    </row>
    <row r="20" spans="1:5" ht="15" customHeight="1">
      <c r="A20" s="161"/>
      <c r="B20" s="161"/>
      <c r="C20" s="168"/>
      <c r="D20" s="8" t="s">
        <v>432</v>
      </c>
      <c r="E20" s="9"/>
    </row>
    <row r="21" spans="1:5" ht="15" customHeight="1">
      <c r="A21" s="161"/>
      <c r="B21" s="161"/>
      <c r="C21" s="169" t="s">
        <v>436</v>
      </c>
      <c r="D21" s="8" t="s">
        <v>503</v>
      </c>
      <c r="E21" s="9"/>
    </row>
    <row r="22" spans="1:5" ht="15" customHeight="1">
      <c r="A22" s="161"/>
      <c r="B22" s="161"/>
      <c r="C22" s="167"/>
      <c r="D22" s="8" t="s">
        <v>442</v>
      </c>
      <c r="E22" s="9"/>
    </row>
    <row r="23" spans="1:5" ht="15" customHeight="1">
      <c r="A23" s="161"/>
      <c r="B23" s="161"/>
      <c r="C23" s="168"/>
      <c r="D23" s="8" t="s">
        <v>432</v>
      </c>
      <c r="E23" s="9"/>
    </row>
    <row r="24" spans="1:5" ht="15" customHeight="1">
      <c r="A24" s="161"/>
      <c r="B24" s="161"/>
      <c r="C24" s="10" t="s">
        <v>432</v>
      </c>
      <c r="D24" s="8"/>
      <c r="E24" s="9"/>
    </row>
    <row r="25" spans="1:5" ht="15" customHeight="1">
      <c r="A25" s="161"/>
      <c r="B25" s="164" t="s">
        <v>439</v>
      </c>
      <c r="C25" s="169" t="s">
        <v>504</v>
      </c>
      <c r="D25" s="8" t="s">
        <v>503</v>
      </c>
      <c r="E25" s="9"/>
    </row>
    <row r="26" spans="1:5" ht="15" customHeight="1">
      <c r="A26" s="161"/>
      <c r="B26" s="164"/>
      <c r="C26" s="167"/>
      <c r="D26" s="8" t="s">
        <v>442</v>
      </c>
      <c r="E26" s="9"/>
    </row>
    <row r="27" spans="1:5" ht="15" customHeight="1">
      <c r="A27" s="161"/>
      <c r="B27" s="164"/>
      <c r="C27" s="168"/>
      <c r="D27" s="8" t="s">
        <v>432</v>
      </c>
      <c r="E27" s="9"/>
    </row>
    <row r="28" spans="1:5" ht="15" customHeight="1">
      <c r="A28" s="161"/>
      <c r="B28" s="164"/>
      <c r="C28" s="169" t="s">
        <v>505</v>
      </c>
      <c r="D28" s="8" t="s">
        <v>503</v>
      </c>
      <c r="E28" s="9"/>
    </row>
    <row r="29" spans="1:5" ht="15" customHeight="1">
      <c r="A29" s="161"/>
      <c r="B29" s="164"/>
      <c r="C29" s="167"/>
      <c r="D29" s="8" t="s">
        <v>442</v>
      </c>
      <c r="E29" s="9"/>
    </row>
    <row r="30" spans="1:5" ht="15" customHeight="1">
      <c r="A30" s="161"/>
      <c r="B30" s="164"/>
      <c r="C30" s="168"/>
      <c r="D30" s="8" t="s">
        <v>432</v>
      </c>
      <c r="E30" s="9"/>
    </row>
    <row r="31" spans="1:5" ht="15" customHeight="1">
      <c r="A31" s="161"/>
      <c r="B31" s="164"/>
      <c r="C31" s="169" t="s">
        <v>506</v>
      </c>
      <c r="D31" s="8" t="s">
        <v>503</v>
      </c>
      <c r="E31" s="9"/>
    </row>
    <row r="32" spans="1:5" ht="15" customHeight="1">
      <c r="A32" s="161"/>
      <c r="B32" s="164"/>
      <c r="C32" s="167"/>
      <c r="D32" s="8" t="s">
        <v>442</v>
      </c>
      <c r="E32" s="9"/>
    </row>
    <row r="33" spans="1:5" ht="15" customHeight="1">
      <c r="A33" s="161"/>
      <c r="B33" s="164"/>
      <c r="C33" s="168"/>
      <c r="D33" s="8" t="s">
        <v>432</v>
      </c>
      <c r="E33" s="9"/>
    </row>
    <row r="34" spans="1:5" ht="15" customHeight="1">
      <c r="A34" s="161"/>
      <c r="B34" s="164"/>
      <c r="C34" s="169" t="s">
        <v>449</v>
      </c>
      <c r="D34" s="8" t="s">
        <v>503</v>
      </c>
      <c r="E34" s="9"/>
    </row>
    <row r="35" spans="1:5" ht="15" customHeight="1">
      <c r="A35" s="161"/>
      <c r="B35" s="164"/>
      <c r="C35" s="167"/>
      <c r="D35" s="8" t="s">
        <v>442</v>
      </c>
      <c r="E35" s="9"/>
    </row>
    <row r="36" spans="1:5" ht="15" customHeight="1">
      <c r="A36" s="161"/>
      <c r="B36" s="164"/>
      <c r="C36" s="168"/>
      <c r="D36" s="8" t="s">
        <v>432</v>
      </c>
      <c r="E36" s="9"/>
    </row>
    <row r="37" spans="1:5" ht="15" customHeight="1">
      <c r="A37" s="161"/>
      <c r="B37" s="165"/>
      <c r="C37" s="11" t="s">
        <v>432</v>
      </c>
      <c r="D37" s="8"/>
      <c r="E37" s="9"/>
    </row>
    <row r="38" spans="1:5" ht="15" customHeight="1">
      <c r="A38" s="161"/>
      <c r="B38" s="158" t="s">
        <v>452</v>
      </c>
      <c r="C38" s="169" t="s">
        <v>453</v>
      </c>
      <c r="D38" s="8" t="s">
        <v>503</v>
      </c>
      <c r="E38" s="9"/>
    </row>
    <row r="39" spans="1:5" ht="15" customHeight="1">
      <c r="A39" s="161"/>
      <c r="B39" s="158"/>
      <c r="C39" s="167"/>
      <c r="D39" s="8" t="s">
        <v>442</v>
      </c>
      <c r="E39" s="9"/>
    </row>
    <row r="40" spans="1:5" ht="15" customHeight="1">
      <c r="A40" s="161"/>
      <c r="B40" s="158"/>
      <c r="C40" s="168"/>
      <c r="D40" s="8" t="s">
        <v>432</v>
      </c>
      <c r="E40" s="9"/>
    </row>
    <row r="41" spans="1:5" ht="15" customHeight="1">
      <c r="A41" s="162"/>
      <c r="B41" s="158"/>
      <c r="C41" s="3" t="s">
        <v>432</v>
      </c>
      <c r="D41" s="8"/>
      <c r="E41" s="9"/>
    </row>
    <row r="42" spans="1:5" ht="12" customHeight="1">
      <c r="A42" s="12"/>
      <c r="B42" s="12"/>
      <c r="C42" s="13"/>
      <c r="D42" s="14"/>
      <c r="E42" s="12"/>
    </row>
    <row r="43" spans="1:5" ht="12" customHeight="1">
      <c r="A43" s="12"/>
      <c r="B43" s="12"/>
      <c r="C43" s="13"/>
      <c r="D43" s="14"/>
      <c r="E43" s="12"/>
    </row>
    <row r="44" spans="1:5" ht="12" customHeight="1">
      <c r="A44" s="12"/>
      <c r="B44" s="12"/>
      <c r="C44" s="13"/>
      <c r="D44" s="12"/>
      <c r="E44" s="12"/>
    </row>
    <row r="45" spans="1:5" ht="12" customHeight="1">
      <c r="A45" s="12"/>
      <c r="B45" s="12"/>
      <c r="C45" s="13"/>
      <c r="D45" s="12"/>
      <c r="E45" s="12"/>
    </row>
    <row r="46" spans="1:5" ht="30" customHeight="1">
      <c r="A46" s="12"/>
      <c r="B46" s="12"/>
      <c r="C46" s="13"/>
      <c r="D46" s="12"/>
      <c r="E46" s="12"/>
    </row>
    <row r="47" spans="1:5" ht="30" customHeight="1">
      <c r="A47" s="15"/>
      <c r="B47" s="15"/>
      <c r="C47" s="16"/>
      <c r="D47" s="15"/>
      <c r="E47" s="15"/>
    </row>
    <row r="48" spans="1:5" ht="30" customHeight="1">
      <c r="A48" s="15"/>
      <c r="B48" s="15"/>
      <c r="C48" s="16"/>
      <c r="D48" s="15"/>
      <c r="E48" s="15"/>
    </row>
    <row r="49" spans="1:5" ht="30" customHeight="1">
      <c r="A49" s="15"/>
      <c r="B49" s="15"/>
      <c r="C49" s="16"/>
      <c r="D49" s="15"/>
      <c r="E49" s="15"/>
    </row>
    <row r="50" spans="1:5" ht="30" customHeight="1">
      <c r="A50" s="15"/>
      <c r="B50" s="15"/>
      <c r="C50" s="16"/>
      <c r="D50" s="15"/>
      <c r="E50" s="15"/>
    </row>
    <row r="51" spans="1:5" ht="30" customHeight="1">
      <c r="A51" s="15"/>
      <c r="B51" s="15"/>
      <c r="C51" s="16"/>
      <c r="D51" s="15"/>
      <c r="E51" s="15"/>
    </row>
    <row r="52" spans="1:5" ht="30" customHeight="1">
      <c r="A52" s="15"/>
      <c r="B52" s="15"/>
      <c r="C52" s="17"/>
      <c r="D52" s="15"/>
      <c r="E52" s="15"/>
    </row>
    <row r="53" spans="1:5" ht="30" customHeight="1">
      <c r="A53" s="15"/>
      <c r="B53" s="15"/>
      <c r="C53" s="17"/>
      <c r="D53" s="15"/>
      <c r="E53" s="15"/>
    </row>
    <row r="54" spans="1:5" ht="30" customHeight="1">
      <c r="A54" s="15"/>
      <c r="B54" s="15"/>
      <c r="C54" s="17"/>
      <c r="D54" s="15"/>
      <c r="E54" s="15"/>
    </row>
    <row r="55" spans="1:5" ht="30" customHeight="1">
      <c r="A55" s="15"/>
      <c r="B55" s="15"/>
      <c r="C55" s="17"/>
      <c r="D55" s="15"/>
      <c r="E55" s="15"/>
    </row>
    <row r="56" spans="1:5" ht="30" customHeight="1">
      <c r="A56" s="15"/>
      <c r="B56" s="15"/>
      <c r="C56" s="17"/>
      <c r="D56" s="15"/>
      <c r="E56" s="15"/>
    </row>
    <row r="57" spans="1:5" ht="30" customHeight="1">
      <c r="A57" s="15"/>
      <c r="B57" s="15"/>
      <c r="C57" s="17"/>
      <c r="D57" s="15"/>
      <c r="E57" s="15"/>
    </row>
    <row r="58" spans="1:5" ht="30" customHeight="1">
      <c r="A58" s="15"/>
      <c r="B58" s="15"/>
      <c r="C58" s="17"/>
      <c r="D58" s="15"/>
      <c r="E58" s="15"/>
    </row>
    <row r="59" spans="1:5" ht="30" customHeight="1">
      <c r="A59" s="15"/>
      <c r="B59" s="15"/>
      <c r="C59" s="17"/>
      <c r="D59" s="15"/>
      <c r="E59" s="15"/>
    </row>
    <row r="60" spans="1:5" ht="30" customHeight="1">
      <c r="A60" s="15"/>
      <c r="B60" s="15"/>
      <c r="C60" s="17"/>
      <c r="D60" s="15"/>
      <c r="E60" s="15"/>
    </row>
    <row r="61" spans="1:5" ht="11.25">
      <c r="A61" s="15"/>
      <c r="B61" s="15"/>
      <c r="C61" s="15"/>
      <c r="D61" s="15"/>
      <c r="E61" s="15"/>
    </row>
    <row r="62" spans="1:5" ht="11.25">
      <c r="A62" s="15"/>
      <c r="B62" s="15"/>
      <c r="C62" s="15"/>
      <c r="D62" s="15"/>
      <c r="E62" s="15"/>
    </row>
    <row r="63" spans="1:5" ht="11.25">
      <c r="A63" s="15"/>
      <c r="B63" s="15"/>
      <c r="C63" s="15"/>
      <c r="D63" s="15"/>
      <c r="E63" s="15"/>
    </row>
    <row r="64" spans="1:5" ht="11.25">
      <c r="A64" s="15"/>
      <c r="B64" s="15"/>
      <c r="C64" s="15"/>
      <c r="D64" s="15"/>
      <c r="E64" s="15"/>
    </row>
    <row r="65" spans="1:5" ht="11.25">
      <c r="A65" s="15"/>
      <c r="B65" s="15"/>
      <c r="C65" s="15"/>
      <c r="D65" s="15"/>
      <c r="E65" s="15"/>
    </row>
    <row r="66" spans="1:5" ht="11.25">
      <c r="A66" s="15"/>
      <c r="B66" s="15"/>
      <c r="C66" s="15"/>
      <c r="D66" s="15"/>
      <c r="E66" s="15"/>
    </row>
    <row r="67" spans="1:5" ht="11.25">
      <c r="A67" s="15"/>
      <c r="B67" s="15"/>
      <c r="C67" s="15"/>
      <c r="D67" s="15"/>
      <c r="E67" s="15"/>
    </row>
    <row r="68" spans="1:5" ht="11.25">
      <c r="A68" s="15"/>
      <c r="B68" s="15"/>
      <c r="C68" s="15"/>
      <c r="D68" s="15"/>
      <c r="E68" s="15"/>
    </row>
  </sheetData>
  <sheetProtection/>
  <mergeCells count="23">
    <mergeCell ref="C25:C27"/>
    <mergeCell ref="C28:C30"/>
    <mergeCell ref="C31:C33"/>
    <mergeCell ref="C34:C36"/>
    <mergeCell ref="C38:C40"/>
    <mergeCell ref="A5:C7"/>
    <mergeCell ref="B9:E10"/>
    <mergeCell ref="B8:E8"/>
    <mergeCell ref="A8:A10"/>
    <mergeCell ref="A11:A41"/>
    <mergeCell ref="B12:B24"/>
    <mergeCell ref="B25:B37"/>
    <mergeCell ref="B38:B41"/>
    <mergeCell ref="C12:C14"/>
    <mergeCell ref="C15:C17"/>
    <mergeCell ref="C18:C20"/>
    <mergeCell ref="C21:C23"/>
    <mergeCell ref="A1:Q1"/>
    <mergeCell ref="A2:E2"/>
    <mergeCell ref="A3:C3"/>
    <mergeCell ref="D3:E3"/>
    <mergeCell ref="A4:C4"/>
    <mergeCell ref="D4:E4"/>
  </mergeCells>
  <printOptions horizontalCentered="1"/>
  <pageMargins left="0.71" right="0.71" top="0.75" bottom="0.75" header="0.31" footer="0.31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0" sqref="D20"/>
    </sheetView>
  </sheetViews>
  <sheetFormatPr defaultColWidth="9" defaultRowHeight="11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zoomScalePageLayoutView="0" workbookViewId="0" topLeftCell="A1">
      <selection activeCell="L13" sqref="L13"/>
    </sheetView>
  </sheetViews>
  <sheetFormatPr defaultColWidth="9.33203125" defaultRowHeight="11.25"/>
  <cols>
    <col min="1" max="1" width="14.83203125" style="119" customWidth="1"/>
    <col min="2" max="9" width="9.33203125" style="119" bestFit="1" customWidth="1"/>
    <col min="10" max="10" width="26.5" style="119" customWidth="1"/>
    <col min="11" max="11" width="11.83203125" style="119" customWidth="1"/>
    <col min="12" max="12" width="36.83203125" style="119" customWidth="1"/>
    <col min="13" max="13" width="9.33203125" style="119" bestFit="1" customWidth="1"/>
    <col min="14" max="16384" width="9.33203125" style="119" customWidth="1"/>
  </cols>
  <sheetData>
    <row r="1" spans="1:12" ht="22.5">
      <c r="A1" s="129" t="s">
        <v>5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</row>
    <row r="2" s="117" customFormat="1" ht="14.25"/>
    <row r="3" spans="1:12" s="118" customFormat="1" ht="24.75" customHeight="1">
      <c r="A3" s="120" t="s">
        <v>6</v>
      </c>
      <c r="B3" s="130" t="s">
        <v>7</v>
      </c>
      <c r="C3" s="131"/>
      <c r="D3" s="131"/>
      <c r="E3" s="131"/>
      <c r="F3" s="131"/>
      <c r="G3" s="131"/>
      <c r="H3" s="131"/>
      <c r="I3" s="131"/>
      <c r="J3" s="132"/>
      <c r="K3" s="120" t="s">
        <v>8</v>
      </c>
      <c r="L3" s="120" t="s">
        <v>9</v>
      </c>
    </row>
    <row r="4" spans="1:12" s="118" customFormat="1" ht="24.75" customHeight="1">
      <c r="A4" s="120" t="s">
        <v>10</v>
      </c>
      <c r="B4" s="133" t="s">
        <v>11</v>
      </c>
      <c r="C4" s="133"/>
      <c r="D4" s="133"/>
      <c r="E4" s="133"/>
      <c r="F4" s="133"/>
      <c r="G4" s="133"/>
      <c r="H4" s="133"/>
      <c r="I4" s="133"/>
      <c r="J4" s="133"/>
      <c r="K4" s="120" t="s">
        <v>12</v>
      </c>
      <c r="L4" s="120"/>
    </row>
    <row r="5" spans="1:12" s="118" customFormat="1" ht="24.75" customHeight="1">
      <c r="A5" s="120" t="s">
        <v>13</v>
      </c>
      <c r="B5" s="133" t="s">
        <v>14</v>
      </c>
      <c r="C5" s="133"/>
      <c r="D5" s="133"/>
      <c r="E5" s="133"/>
      <c r="F5" s="133"/>
      <c r="G5" s="133"/>
      <c r="H5" s="133"/>
      <c r="I5" s="133"/>
      <c r="J5" s="133"/>
      <c r="K5" s="120" t="s">
        <v>12</v>
      </c>
      <c r="L5" s="120"/>
    </row>
    <row r="6" spans="1:12" s="118" customFormat="1" ht="24.75" customHeight="1">
      <c r="A6" s="120" t="s">
        <v>15</v>
      </c>
      <c r="B6" s="133" t="s">
        <v>16</v>
      </c>
      <c r="C6" s="133"/>
      <c r="D6" s="133"/>
      <c r="E6" s="133"/>
      <c r="F6" s="133"/>
      <c r="G6" s="133"/>
      <c r="H6" s="133"/>
      <c r="I6" s="133"/>
      <c r="J6" s="133"/>
      <c r="K6" s="120" t="s">
        <v>12</v>
      </c>
      <c r="L6" s="120"/>
    </row>
    <row r="7" spans="1:12" s="118" customFormat="1" ht="24.75" customHeight="1">
      <c r="A7" s="120" t="s">
        <v>17</v>
      </c>
      <c r="B7" s="133" t="s">
        <v>18</v>
      </c>
      <c r="C7" s="133"/>
      <c r="D7" s="133"/>
      <c r="E7" s="133"/>
      <c r="F7" s="133"/>
      <c r="G7" s="133"/>
      <c r="H7" s="133"/>
      <c r="I7" s="133"/>
      <c r="J7" s="133"/>
      <c r="K7" s="120" t="s">
        <v>12</v>
      </c>
      <c r="L7" s="120"/>
    </row>
    <row r="8" spans="1:12" s="118" customFormat="1" ht="24.75" customHeight="1">
      <c r="A8" s="120" t="s">
        <v>19</v>
      </c>
      <c r="B8" s="133" t="s">
        <v>20</v>
      </c>
      <c r="C8" s="133"/>
      <c r="D8" s="133"/>
      <c r="E8" s="133"/>
      <c r="F8" s="133"/>
      <c r="G8" s="133"/>
      <c r="H8" s="133"/>
      <c r="I8" s="133"/>
      <c r="J8" s="133"/>
      <c r="K8" s="120" t="s">
        <v>12</v>
      </c>
      <c r="L8" s="120"/>
    </row>
    <row r="9" spans="1:12" s="118" customFormat="1" ht="24.75" customHeight="1">
      <c r="A9" s="120" t="s">
        <v>21</v>
      </c>
      <c r="B9" s="133" t="s">
        <v>22</v>
      </c>
      <c r="C9" s="133"/>
      <c r="D9" s="133"/>
      <c r="E9" s="133"/>
      <c r="F9" s="133"/>
      <c r="G9" s="133"/>
      <c r="H9" s="133"/>
      <c r="I9" s="133"/>
      <c r="J9" s="133"/>
      <c r="K9" s="120" t="s">
        <v>12</v>
      </c>
      <c r="L9" s="120"/>
    </row>
    <row r="10" spans="1:12" s="118" customFormat="1" ht="24.75" customHeight="1">
      <c r="A10" s="120" t="s">
        <v>23</v>
      </c>
      <c r="B10" s="133" t="s">
        <v>24</v>
      </c>
      <c r="C10" s="133"/>
      <c r="D10" s="133"/>
      <c r="E10" s="133"/>
      <c r="F10" s="133"/>
      <c r="G10" s="133"/>
      <c r="H10" s="133"/>
      <c r="I10" s="133"/>
      <c r="J10" s="133"/>
      <c r="K10" s="120" t="s">
        <v>12</v>
      </c>
      <c r="L10" s="120"/>
    </row>
    <row r="11" spans="1:12" s="118" customFormat="1" ht="24.75" customHeight="1">
      <c r="A11" s="120" t="s">
        <v>25</v>
      </c>
      <c r="B11" s="133" t="s">
        <v>26</v>
      </c>
      <c r="C11" s="133"/>
      <c r="D11" s="133"/>
      <c r="E11" s="133"/>
      <c r="F11" s="133"/>
      <c r="G11" s="133"/>
      <c r="H11" s="133"/>
      <c r="I11" s="133"/>
      <c r="J11" s="133"/>
      <c r="K11" s="120" t="s">
        <v>12</v>
      </c>
      <c r="L11" s="120"/>
    </row>
    <row r="12" spans="1:12" s="118" customFormat="1" ht="24.75" customHeight="1">
      <c r="A12" s="120" t="s">
        <v>27</v>
      </c>
      <c r="B12" s="133" t="s">
        <v>28</v>
      </c>
      <c r="C12" s="133"/>
      <c r="D12" s="133"/>
      <c r="E12" s="133"/>
      <c r="F12" s="133"/>
      <c r="G12" s="133"/>
      <c r="H12" s="133"/>
      <c r="I12" s="133"/>
      <c r="J12" s="133"/>
      <c r="K12" s="120" t="s">
        <v>29</v>
      </c>
      <c r="L12" s="120" t="s">
        <v>30</v>
      </c>
    </row>
    <row r="13" spans="1:12" s="118" customFormat="1" ht="24.75" customHeight="1">
      <c r="A13" s="120" t="s">
        <v>31</v>
      </c>
      <c r="B13" s="133" t="s">
        <v>32</v>
      </c>
      <c r="C13" s="133"/>
      <c r="D13" s="133"/>
      <c r="E13" s="133"/>
      <c r="F13" s="133"/>
      <c r="G13" s="133"/>
      <c r="H13" s="133"/>
      <c r="I13" s="133"/>
      <c r="J13" s="133"/>
      <c r="K13" s="120" t="s">
        <v>12</v>
      </c>
      <c r="L13" s="120"/>
    </row>
    <row r="14" spans="1:12" s="118" customFormat="1" ht="24.75" customHeight="1">
      <c r="A14" s="120" t="s">
        <v>33</v>
      </c>
      <c r="B14" s="133" t="s">
        <v>34</v>
      </c>
      <c r="C14" s="133"/>
      <c r="D14" s="133"/>
      <c r="E14" s="133"/>
      <c r="F14" s="133"/>
      <c r="G14" s="133"/>
      <c r="H14" s="133"/>
      <c r="I14" s="133"/>
      <c r="J14" s="133"/>
      <c r="K14" s="120" t="s">
        <v>29</v>
      </c>
      <c r="L14" s="121" t="s">
        <v>35</v>
      </c>
    </row>
    <row r="15" spans="1:12" s="118" customFormat="1" ht="24.75" customHeight="1">
      <c r="A15" s="120" t="s">
        <v>36</v>
      </c>
      <c r="B15" s="134" t="s">
        <v>37</v>
      </c>
      <c r="C15" s="134"/>
      <c r="D15" s="134"/>
      <c r="E15" s="134"/>
      <c r="F15" s="134"/>
      <c r="G15" s="134"/>
      <c r="H15" s="134"/>
      <c r="I15" s="134"/>
      <c r="J15" s="134"/>
      <c r="K15" s="120" t="s">
        <v>12</v>
      </c>
      <c r="L15" s="122"/>
    </row>
    <row r="16" spans="1:12" ht="24.75" customHeight="1">
      <c r="A16" s="120" t="s">
        <v>38</v>
      </c>
      <c r="B16" s="133" t="s">
        <v>39</v>
      </c>
      <c r="C16" s="133"/>
      <c r="D16" s="133"/>
      <c r="E16" s="133"/>
      <c r="F16" s="133"/>
      <c r="G16" s="133"/>
      <c r="H16" s="133"/>
      <c r="I16" s="133"/>
      <c r="J16" s="133"/>
      <c r="K16" s="120" t="s">
        <v>12</v>
      </c>
      <c r="L16" s="120"/>
    </row>
    <row r="17" spans="1:12" ht="24.75" customHeight="1">
      <c r="A17" s="120" t="s">
        <v>40</v>
      </c>
      <c r="B17" s="133" t="s">
        <v>41</v>
      </c>
      <c r="C17" s="133"/>
      <c r="D17" s="133"/>
      <c r="E17" s="133"/>
      <c r="F17" s="133"/>
      <c r="G17" s="133"/>
      <c r="H17" s="133"/>
      <c r="I17" s="133"/>
      <c r="J17" s="133"/>
      <c r="K17" s="120" t="s">
        <v>12</v>
      </c>
      <c r="L17" s="120" t="s">
        <v>42</v>
      </c>
    </row>
    <row r="18" spans="1:12" ht="24.75" customHeight="1">
      <c r="A18" s="120" t="s">
        <v>43</v>
      </c>
      <c r="B18" s="133" t="s">
        <v>44</v>
      </c>
      <c r="C18" s="133"/>
      <c r="D18" s="133"/>
      <c r="E18" s="133"/>
      <c r="F18" s="133"/>
      <c r="G18" s="133"/>
      <c r="H18" s="133"/>
      <c r="I18" s="133"/>
      <c r="J18" s="133"/>
      <c r="K18" s="120" t="s">
        <v>29</v>
      </c>
      <c r="L18" s="120"/>
    </row>
  </sheetData>
  <sheetProtection/>
  <mergeCells count="17">
    <mergeCell ref="B14:J14"/>
    <mergeCell ref="B15:J15"/>
    <mergeCell ref="B16:J16"/>
    <mergeCell ref="B17:J17"/>
    <mergeCell ref="B18:J18"/>
    <mergeCell ref="B8:J8"/>
    <mergeCell ref="B9:J9"/>
    <mergeCell ref="B10:J10"/>
    <mergeCell ref="B11:J11"/>
    <mergeCell ref="B12:J12"/>
    <mergeCell ref="B13:J13"/>
    <mergeCell ref="A1:L1"/>
    <mergeCell ref="B3:J3"/>
    <mergeCell ref="B4:J4"/>
    <mergeCell ref="B5:J5"/>
    <mergeCell ref="B6:J6"/>
    <mergeCell ref="B7:J7"/>
  </mergeCells>
  <printOptions horizontalCentered="1" verticalCentered="1"/>
  <pageMargins left="0.71" right="0.71" top="0.75" bottom="0.75" header="0.31" footer="0.31"/>
  <pageSetup fitToHeight="1" fitToWidth="1" horizontalDpi="600" verticalDpi="600" orientation="landscape" paperSize="9" scale="98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showGridLines="0" showZeros="0" zoomScalePageLayoutView="0" workbookViewId="0" topLeftCell="A28">
      <selection activeCell="D6" sqref="D6:D26"/>
    </sheetView>
  </sheetViews>
  <sheetFormatPr defaultColWidth="9.16015625" defaultRowHeight="12.75" customHeight="1"/>
  <cols>
    <col min="1" max="1" width="40.5" style="0" customWidth="1"/>
    <col min="2" max="2" width="15.83203125" style="0" customWidth="1"/>
    <col min="3" max="3" width="30.83203125" style="0" customWidth="1"/>
    <col min="4" max="4" width="10.83203125" style="0" customWidth="1"/>
    <col min="5" max="5" width="32.83203125" style="0" customWidth="1"/>
    <col min="6" max="6" width="15.83203125" style="0" customWidth="1"/>
  </cols>
  <sheetData>
    <row r="1" spans="1:6" ht="22.5" customHeight="1">
      <c r="A1" s="64" t="s">
        <v>10</v>
      </c>
      <c r="B1" s="65"/>
      <c r="C1" s="65"/>
      <c r="D1" s="65"/>
      <c r="E1" s="65"/>
      <c r="F1" s="66"/>
    </row>
    <row r="2" spans="1:6" ht="22.5" customHeight="1">
      <c r="A2" s="86" t="s">
        <v>45</v>
      </c>
      <c r="B2" s="87"/>
      <c r="C2" s="87"/>
      <c r="D2" s="87"/>
      <c r="E2" s="87"/>
      <c r="F2" s="87"/>
    </row>
    <row r="3" spans="1:6" ht="22.5" customHeight="1">
      <c r="A3" s="135"/>
      <c r="B3" s="135"/>
      <c r="C3" s="67"/>
      <c r="D3" s="67"/>
      <c r="E3" s="68"/>
      <c r="F3" s="69" t="s">
        <v>46</v>
      </c>
    </row>
    <row r="4" spans="1:6" ht="22.5" customHeight="1">
      <c r="A4" s="136" t="s">
        <v>47</v>
      </c>
      <c r="B4" s="136"/>
      <c r="C4" s="136" t="s">
        <v>48</v>
      </c>
      <c r="D4" s="136"/>
      <c r="E4" s="136"/>
      <c r="F4" s="136"/>
    </row>
    <row r="5" spans="1:6" ht="22.5" customHeight="1">
      <c r="A5" s="70" t="s">
        <v>49</v>
      </c>
      <c r="B5" s="70" t="s">
        <v>50</v>
      </c>
      <c r="C5" s="70" t="s">
        <v>51</v>
      </c>
      <c r="D5" s="71" t="s">
        <v>50</v>
      </c>
      <c r="E5" s="70" t="s">
        <v>52</v>
      </c>
      <c r="F5" s="70" t="s">
        <v>50</v>
      </c>
    </row>
    <row r="6" spans="1:6" ht="22.5" customHeight="1">
      <c r="A6" s="6" t="s">
        <v>53</v>
      </c>
      <c r="B6" s="74">
        <f>B7+B12+B13+B15+B16+B17</f>
        <v>1191.48</v>
      </c>
      <c r="C6" s="6" t="s">
        <v>53</v>
      </c>
      <c r="D6" s="74">
        <f>SUM(D7:D35)</f>
        <v>1191.48</v>
      </c>
      <c r="E6" s="88" t="s">
        <v>53</v>
      </c>
      <c r="F6" s="63">
        <f>(F7+F12+F23+F24+F25)</f>
        <v>1191.48</v>
      </c>
    </row>
    <row r="7" spans="1:6" ht="22.5" customHeight="1">
      <c r="A7" s="72" t="s">
        <v>54</v>
      </c>
      <c r="B7" s="74">
        <f>B8+B10+B11</f>
        <v>1191.48</v>
      </c>
      <c r="C7" s="89" t="s">
        <v>55</v>
      </c>
      <c r="D7" s="74">
        <v>882.41</v>
      </c>
      <c r="E7" s="88" t="s">
        <v>56</v>
      </c>
      <c r="F7" s="63">
        <f>(SUM(F8:F11))</f>
        <v>926.48</v>
      </c>
    </row>
    <row r="8" spans="1:6" ht="22.5" customHeight="1">
      <c r="A8" s="72" t="s">
        <v>57</v>
      </c>
      <c r="B8" s="74">
        <v>1191.48</v>
      </c>
      <c r="C8" s="89" t="s">
        <v>58</v>
      </c>
      <c r="D8" s="74"/>
      <c r="E8" s="88" t="s">
        <v>59</v>
      </c>
      <c r="F8" s="63">
        <v>880.99</v>
      </c>
    </row>
    <row r="9" spans="1:6" ht="22.5" customHeight="1">
      <c r="A9" s="21" t="s">
        <v>60</v>
      </c>
      <c r="B9" s="74"/>
      <c r="C9" s="89" t="s">
        <v>61</v>
      </c>
      <c r="D9" s="74"/>
      <c r="E9" s="88" t="s">
        <v>62</v>
      </c>
      <c r="F9" s="63">
        <v>41.58</v>
      </c>
    </row>
    <row r="10" spans="1:6" ht="22.5" customHeight="1">
      <c r="A10" s="72" t="s">
        <v>63</v>
      </c>
      <c r="B10" s="90"/>
      <c r="C10" s="89" t="s">
        <v>64</v>
      </c>
      <c r="D10" s="74"/>
      <c r="E10" s="88" t="s">
        <v>65</v>
      </c>
      <c r="F10" s="63">
        <v>3.91</v>
      </c>
    </row>
    <row r="11" spans="1:6" ht="22.5" customHeight="1">
      <c r="A11" s="91" t="s">
        <v>66</v>
      </c>
      <c r="B11" s="74"/>
      <c r="C11" s="93" t="s">
        <v>67</v>
      </c>
      <c r="D11" s="74"/>
      <c r="E11" s="88" t="s">
        <v>68</v>
      </c>
      <c r="F11" s="63"/>
    </row>
    <row r="12" spans="1:6" ht="22.5" customHeight="1">
      <c r="A12" s="91" t="s">
        <v>69</v>
      </c>
      <c r="B12" s="113"/>
      <c r="C12" s="93" t="s">
        <v>70</v>
      </c>
      <c r="D12" s="74"/>
      <c r="E12" s="88" t="s">
        <v>71</v>
      </c>
      <c r="F12" s="63">
        <v>265</v>
      </c>
    </row>
    <row r="13" spans="1:6" ht="22.5" customHeight="1">
      <c r="A13" s="91" t="s">
        <v>72</v>
      </c>
      <c r="B13" s="90"/>
      <c r="C13" s="93" t="s">
        <v>73</v>
      </c>
      <c r="D13" s="74"/>
      <c r="E13" s="88" t="s">
        <v>59</v>
      </c>
      <c r="F13" s="63"/>
    </row>
    <row r="14" spans="1:6" ht="22.5" customHeight="1">
      <c r="A14" s="91" t="s">
        <v>74</v>
      </c>
      <c r="B14" s="90"/>
      <c r="C14" s="93" t="s">
        <v>75</v>
      </c>
      <c r="D14" s="47">
        <v>117.04</v>
      </c>
      <c r="E14" s="88" t="s">
        <v>62</v>
      </c>
      <c r="F14" s="74">
        <v>265</v>
      </c>
    </row>
    <row r="15" spans="1:6" ht="22.5" customHeight="1">
      <c r="A15" s="91" t="s">
        <v>76</v>
      </c>
      <c r="B15" s="90"/>
      <c r="C15" s="93" t="s">
        <v>77</v>
      </c>
      <c r="D15" s="47">
        <v>0</v>
      </c>
      <c r="E15" s="88" t="s">
        <v>65</v>
      </c>
      <c r="F15" s="74"/>
    </row>
    <row r="16" spans="1:6" ht="22.5" customHeight="1">
      <c r="A16" s="114" t="s">
        <v>78</v>
      </c>
      <c r="B16" s="90"/>
      <c r="C16" s="93" t="s">
        <v>79</v>
      </c>
      <c r="D16" s="47">
        <v>45.65</v>
      </c>
      <c r="E16" s="88" t="s">
        <v>80</v>
      </c>
      <c r="F16" s="74"/>
    </row>
    <row r="17" spans="1:6" ht="22.5" customHeight="1">
      <c r="A17" s="114" t="s">
        <v>81</v>
      </c>
      <c r="B17" s="90"/>
      <c r="C17" s="93" t="s">
        <v>82</v>
      </c>
      <c r="D17" s="47">
        <v>0</v>
      </c>
      <c r="E17" s="88" t="s">
        <v>83</v>
      </c>
      <c r="F17" s="74"/>
    </row>
    <row r="18" spans="1:6" ht="22.5" customHeight="1">
      <c r="A18" s="114"/>
      <c r="B18" s="59"/>
      <c r="C18" s="93" t="s">
        <v>84</v>
      </c>
      <c r="D18" s="47">
        <v>0</v>
      </c>
      <c r="E18" s="88" t="s">
        <v>85</v>
      </c>
      <c r="F18" s="74"/>
    </row>
    <row r="19" spans="1:6" ht="22.5" customHeight="1">
      <c r="A19" s="76"/>
      <c r="B19" s="115"/>
      <c r="C19" s="89" t="s">
        <v>86</v>
      </c>
      <c r="D19" s="47">
        <v>78</v>
      </c>
      <c r="E19" s="88" t="s">
        <v>87</v>
      </c>
      <c r="F19" s="74"/>
    </row>
    <row r="20" spans="1:6" ht="22.5" customHeight="1">
      <c r="A20" s="76"/>
      <c r="B20" s="59"/>
      <c r="C20" s="89" t="s">
        <v>88</v>
      </c>
      <c r="D20" s="74"/>
      <c r="E20" s="88" t="s">
        <v>89</v>
      </c>
      <c r="F20" s="74"/>
    </row>
    <row r="21" spans="1:6" ht="22.5" customHeight="1">
      <c r="A21" s="77"/>
      <c r="B21" s="59"/>
      <c r="C21" s="89" t="s">
        <v>90</v>
      </c>
      <c r="D21" s="74"/>
      <c r="E21" s="88" t="s">
        <v>91</v>
      </c>
      <c r="F21" s="74"/>
    </row>
    <row r="22" spans="1:6" ht="22.5" customHeight="1">
      <c r="A22" s="63"/>
      <c r="B22" s="59"/>
      <c r="C22" s="89" t="s">
        <v>92</v>
      </c>
      <c r="D22" s="74"/>
      <c r="E22" s="88" t="s">
        <v>93</v>
      </c>
      <c r="F22" s="74"/>
    </row>
    <row r="23" spans="1:6" ht="22.5" customHeight="1">
      <c r="A23" s="95"/>
      <c r="B23" s="59"/>
      <c r="C23" s="89" t="s">
        <v>94</v>
      </c>
      <c r="D23" s="74"/>
      <c r="E23" s="96" t="s">
        <v>95</v>
      </c>
      <c r="F23" s="74"/>
    </row>
    <row r="24" spans="1:6" ht="22.5" customHeight="1">
      <c r="A24" s="95"/>
      <c r="B24" s="59"/>
      <c r="C24" s="89" t="s">
        <v>96</v>
      </c>
      <c r="D24" s="74"/>
      <c r="E24" s="96" t="s">
        <v>97</v>
      </c>
      <c r="F24" s="74"/>
    </row>
    <row r="25" spans="1:7" ht="22.5" customHeight="1">
      <c r="A25" s="95"/>
      <c r="B25" s="59"/>
      <c r="C25" s="89" t="s">
        <v>98</v>
      </c>
      <c r="D25" s="74"/>
      <c r="E25" s="96" t="s">
        <v>99</v>
      </c>
      <c r="F25" s="74"/>
      <c r="G25" s="52"/>
    </row>
    <row r="26" spans="1:7" ht="22.5" customHeight="1">
      <c r="A26" s="95"/>
      <c r="B26" s="59"/>
      <c r="C26" s="89" t="s">
        <v>100</v>
      </c>
      <c r="D26" s="74">
        <v>68.38</v>
      </c>
      <c r="E26" s="96"/>
      <c r="F26" s="74"/>
      <c r="G26" s="52"/>
    </row>
    <row r="27" spans="1:7" ht="22.5" customHeight="1">
      <c r="A27" s="63"/>
      <c r="B27" s="78"/>
      <c r="C27" s="89" t="s">
        <v>101</v>
      </c>
      <c r="D27" s="74"/>
      <c r="E27" s="88"/>
      <c r="F27" s="74"/>
      <c r="G27" s="52"/>
    </row>
    <row r="28" spans="1:7" ht="22.5" customHeight="1">
      <c r="A28" s="95"/>
      <c r="B28" s="59"/>
      <c r="C28" s="89" t="s">
        <v>102</v>
      </c>
      <c r="D28" s="74"/>
      <c r="E28" s="88"/>
      <c r="F28" s="74"/>
      <c r="G28" s="52"/>
    </row>
    <row r="29" spans="1:7" ht="22.5" customHeight="1">
      <c r="A29" s="63"/>
      <c r="B29" s="78"/>
      <c r="C29" s="89" t="s">
        <v>103</v>
      </c>
      <c r="D29" s="74"/>
      <c r="E29" s="88"/>
      <c r="F29" s="74"/>
      <c r="G29" s="52"/>
    </row>
    <row r="30" spans="1:7" ht="22.5" customHeight="1">
      <c r="A30" s="63"/>
      <c r="B30" s="59"/>
      <c r="C30" s="89" t="s">
        <v>104</v>
      </c>
      <c r="D30" s="74"/>
      <c r="E30" s="88"/>
      <c r="F30" s="74"/>
      <c r="G30" s="52"/>
    </row>
    <row r="31" spans="1:7" ht="22.5" customHeight="1">
      <c r="A31" s="63"/>
      <c r="B31" s="59"/>
      <c r="C31" s="89" t="s">
        <v>105</v>
      </c>
      <c r="D31" s="74"/>
      <c r="E31" s="88"/>
      <c r="F31" s="74"/>
      <c r="G31" s="52"/>
    </row>
    <row r="32" spans="1:7" ht="22.5" customHeight="1">
      <c r="A32" s="63"/>
      <c r="B32" s="59"/>
      <c r="C32" s="89" t="s">
        <v>106</v>
      </c>
      <c r="D32" s="74"/>
      <c r="E32" s="88"/>
      <c r="F32" s="74"/>
      <c r="G32" s="52"/>
    </row>
    <row r="33" spans="1:7" ht="22.5" customHeight="1">
      <c r="A33" s="63"/>
      <c r="B33" s="59"/>
      <c r="C33" s="89" t="s">
        <v>107</v>
      </c>
      <c r="D33" s="74"/>
      <c r="E33" s="88"/>
      <c r="F33" s="74"/>
      <c r="G33" s="52"/>
    </row>
    <row r="34" spans="1:7" ht="22.5" customHeight="1">
      <c r="A34" s="77"/>
      <c r="B34" s="59"/>
      <c r="C34" s="89" t="s">
        <v>108</v>
      </c>
      <c r="D34" s="74"/>
      <c r="E34" s="88"/>
      <c r="F34" s="74"/>
      <c r="G34" s="52"/>
    </row>
    <row r="35" spans="1:6" ht="22.5" customHeight="1">
      <c r="A35" s="63"/>
      <c r="B35" s="59"/>
      <c r="C35" s="5" t="s">
        <v>109</v>
      </c>
      <c r="D35" s="74"/>
      <c r="E35" s="88"/>
      <c r="F35" s="74"/>
    </row>
    <row r="36" spans="1:6" ht="22.5" customHeight="1">
      <c r="A36" s="63"/>
      <c r="B36" s="59"/>
      <c r="C36" s="73"/>
      <c r="D36" s="97"/>
      <c r="E36" s="88"/>
      <c r="F36" s="74"/>
    </row>
    <row r="37" spans="1:6" ht="26.25" customHeight="1">
      <c r="A37" s="63"/>
      <c r="B37" s="59"/>
      <c r="C37" s="73"/>
      <c r="D37" s="97"/>
      <c r="E37" s="88"/>
      <c r="F37" s="98"/>
    </row>
    <row r="38" spans="1:6" ht="22.5" customHeight="1">
      <c r="A38" s="71" t="s">
        <v>110</v>
      </c>
      <c r="B38" s="78">
        <f>B6</f>
        <v>1191.48</v>
      </c>
      <c r="C38" s="71" t="s">
        <v>111</v>
      </c>
      <c r="D38" s="116">
        <f>D6</f>
        <v>1191.48</v>
      </c>
      <c r="E38" s="71" t="s">
        <v>111</v>
      </c>
      <c r="F38" s="98">
        <f>F6</f>
        <v>1191.48</v>
      </c>
    </row>
    <row r="39" spans="1:6" ht="22.5" customHeight="1">
      <c r="A39" s="19" t="s">
        <v>112</v>
      </c>
      <c r="B39" s="59">
        <v>0</v>
      </c>
      <c r="C39" s="94" t="s">
        <v>113</v>
      </c>
      <c r="D39" s="97"/>
      <c r="E39" s="94" t="s">
        <v>113</v>
      </c>
      <c r="F39" s="98"/>
    </row>
    <row r="40" spans="1:6" ht="22.5" customHeight="1">
      <c r="A40" s="19" t="s">
        <v>114</v>
      </c>
      <c r="B40" s="59">
        <v>0</v>
      </c>
      <c r="C40" s="5" t="s">
        <v>115</v>
      </c>
      <c r="D40" s="74">
        <v>0</v>
      </c>
      <c r="E40" s="5" t="s">
        <v>115</v>
      </c>
      <c r="F40" s="74">
        <v>0</v>
      </c>
    </row>
    <row r="41" spans="1:6" ht="22.5" customHeight="1">
      <c r="A41" s="19" t="s">
        <v>116</v>
      </c>
      <c r="B41" s="51">
        <v>0</v>
      </c>
      <c r="C41" s="99"/>
      <c r="D41" s="97"/>
      <c r="E41" s="63"/>
      <c r="F41" s="97"/>
    </row>
    <row r="42" spans="1:6" ht="22.5" customHeight="1">
      <c r="A42" s="19" t="s">
        <v>117</v>
      </c>
      <c r="B42" s="59">
        <v>0</v>
      </c>
      <c r="C42" s="99"/>
      <c r="D42" s="97"/>
      <c r="E42" s="77"/>
      <c r="F42" s="97"/>
    </row>
    <row r="43" spans="1:6" ht="22.5" customHeight="1">
      <c r="A43" s="19" t="s">
        <v>118</v>
      </c>
      <c r="B43" s="59">
        <v>0</v>
      </c>
      <c r="C43" s="99"/>
      <c r="D43" s="100"/>
      <c r="E43" s="63"/>
      <c r="F43" s="97"/>
    </row>
    <row r="44" spans="1:6" ht="21" customHeight="1">
      <c r="A44" s="63"/>
      <c r="B44" s="59"/>
      <c r="C44" s="77"/>
      <c r="D44" s="100"/>
      <c r="E44" s="77"/>
      <c r="F44" s="100"/>
    </row>
    <row r="45" spans="1:6" ht="22.5" customHeight="1">
      <c r="A45" s="70" t="s">
        <v>119</v>
      </c>
      <c r="B45" s="78">
        <f>SUM(B38,B39,B40)</f>
        <v>1191.48</v>
      </c>
      <c r="C45" s="101" t="s">
        <v>120</v>
      </c>
      <c r="D45" s="100">
        <f>SUM(D38,D39,D40)</f>
        <v>1191.48</v>
      </c>
      <c r="E45" s="70" t="s">
        <v>120</v>
      </c>
      <c r="F45" s="74">
        <f>SUM(F38,F39,F40)</f>
        <v>1191.48</v>
      </c>
    </row>
  </sheetData>
  <sheetProtection/>
  <mergeCells count="3">
    <mergeCell ref="A3:B3"/>
    <mergeCell ref="A4:B4"/>
    <mergeCell ref="C4:F4"/>
  </mergeCells>
  <printOptions horizontalCentered="1"/>
  <pageMargins left="0.75" right="0.75" top="0.79" bottom="0.98" header="0" footer="0"/>
  <pageSetup fitToHeight="1" fitToWidth="1" horizontalDpi="600" verticalDpi="600" orientation="portrait" paperSize="9" scale="6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"/>
  <sheetViews>
    <sheetView showGridLines="0" showZeros="0" zoomScalePageLayoutView="0" workbookViewId="0" topLeftCell="A1">
      <selection activeCell="I23" sqref="I23"/>
    </sheetView>
  </sheetViews>
  <sheetFormatPr defaultColWidth="9.16015625" defaultRowHeight="12.75" customHeight="1"/>
  <cols>
    <col min="1" max="1" width="13.66015625" style="0" customWidth="1"/>
    <col min="2" max="2" width="30.5" style="0" customWidth="1"/>
    <col min="3" max="3" width="12.16015625" style="0" customWidth="1"/>
    <col min="4" max="4" width="11" style="0" customWidth="1"/>
    <col min="5" max="5" width="11.66015625" style="0" customWidth="1"/>
    <col min="6" max="6" width="14.5" style="0" customWidth="1"/>
    <col min="7" max="7" width="11.33203125" style="0" customWidth="1"/>
    <col min="8" max="8" width="12.33203125" style="0" customWidth="1"/>
    <col min="9" max="13" width="14.33203125" style="0" customWidth="1"/>
    <col min="14" max="14" width="9.16015625" style="0" customWidth="1"/>
    <col min="15" max="15" width="14.33203125" style="0" customWidth="1"/>
  </cols>
  <sheetData>
    <row r="1" spans="1:3" ht="29.25" customHeight="1">
      <c r="A1" s="52" t="s">
        <v>13</v>
      </c>
      <c r="B1" s="52"/>
      <c r="C1" s="52"/>
    </row>
    <row r="2" spans="1:15" ht="35.25" customHeight="1">
      <c r="A2" s="102" t="s">
        <v>121</v>
      </c>
      <c r="B2" s="53"/>
      <c r="C2" s="53"/>
      <c r="D2" s="53"/>
      <c r="E2" s="53"/>
      <c r="F2" s="53"/>
      <c r="G2" s="53"/>
      <c r="H2" s="53"/>
      <c r="I2" s="56"/>
      <c r="J2" s="56"/>
      <c r="K2" s="56"/>
      <c r="L2" s="56"/>
      <c r="M2" s="56"/>
      <c r="N2" s="56"/>
      <c r="O2" s="56"/>
    </row>
    <row r="3" ht="21.75" customHeight="1">
      <c r="O3" t="s">
        <v>122</v>
      </c>
    </row>
    <row r="4" spans="1:15" ht="18" customHeight="1">
      <c r="A4" s="137" t="s">
        <v>123</v>
      </c>
      <c r="B4" s="137" t="s">
        <v>124</v>
      </c>
      <c r="C4" s="137" t="s">
        <v>125</v>
      </c>
      <c r="D4" s="137" t="s">
        <v>126</v>
      </c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72"/>
    </row>
    <row r="5" spans="1:15" ht="22.5" customHeight="1">
      <c r="A5" s="137"/>
      <c r="B5" s="137"/>
      <c r="C5" s="137"/>
      <c r="D5" s="138" t="s">
        <v>127</v>
      </c>
      <c r="E5" s="138" t="s">
        <v>128</v>
      </c>
      <c r="F5" s="138"/>
      <c r="G5" s="138" t="s">
        <v>129</v>
      </c>
      <c r="H5" s="138" t="s">
        <v>130</v>
      </c>
      <c r="I5" s="138" t="s">
        <v>131</v>
      </c>
      <c r="J5" s="138" t="s">
        <v>132</v>
      </c>
      <c r="K5" s="138" t="s">
        <v>133</v>
      </c>
      <c r="L5" s="138" t="s">
        <v>112</v>
      </c>
      <c r="M5" s="138" t="s">
        <v>116</v>
      </c>
      <c r="N5" s="138" t="s">
        <v>114</v>
      </c>
      <c r="O5" s="138" t="s">
        <v>134</v>
      </c>
    </row>
    <row r="6" spans="1:15" ht="34.5" customHeight="1">
      <c r="A6" s="137"/>
      <c r="B6" s="137"/>
      <c r="C6" s="137"/>
      <c r="D6" s="138"/>
      <c r="E6" s="36" t="s">
        <v>135</v>
      </c>
      <c r="F6" s="36" t="s">
        <v>136</v>
      </c>
      <c r="G6" s="138"/>
      <c r="H6" s="138"/>
      <c r="I6" s="138"/>
      <c r="J6" s="138"/>
      <c r="K6" s="138"/>
      <c r="L6" s="138"/>
      <c r="M6" s="138"/>
      <c r="N6" s="138"/>
      <c r="O6" s="138"/>
    </row>
    <row r="7" spans="1:15" ht="18" customHeight="1">
      <c r="A7" s="2" t="s">
        <v>137</v>
      </c>
      <c r="B7" s="2" t="s">
        <v>137</v>
      </c>
      <c r="C7" s="2">
        <v>1</v>
      </c>
      <c r="D7" s="2">
        <v>2</v>
      </c>
      <c r="E7" s="2">
        <v>3</v>
      </c>
      <c r="F7" s="2">
        <v>4</v>
      </c>
      <c r="G7" s="2">
        <v>5</v>
      </c>
      <c r="H7" s="2">
        <v>6</v>
      </c>
      <c r="I7" s="2">
        <v>7</v>
      </c>
      <c r="J7" s="2">
        <v>8</v>
      </c>
      <c r="K7" s="2">
        <v>9</v>
      </c>
      <c r="L7" s="2">
        <v>10</v>
      </c>
      <c r="M7" s="2">
        <v>11</v>
      </c>
      <c r="N7" s="2">
        <v>12</v>
      </c>
      <c r="O7" s="2">
        <v>13</v>
      </c>
    </row>
    <row r="8" spans="1:15" ht="18" customHeight="1">
      <c r="A8" s="44"/>
      <c r="B8" s="44" t="s">
        <v>127</v>
      </c>
      <c r="C8" s="106">
        <v>1191.48</v>
      </c>
      <c r="D8" s="106">
        <v>1191.48</v>
      </c>
      <c r="E8" s="106">
        <v>1191.48</v>
      </c>
      <c r="F8" s="84"/>
      <c r="G8" s="84"/>
      <c r="H8" s="84"/>
      <c r="I8" s="84"/>
      <c r="J8" s="84"/>
      <c r="K8" s="84"/>
      <c r="L8" s="84"/>
      <c r="M8" s="84"/>
      <c r="N8" s="84"/>
      <c r="O8" s="84"/>
    </row>
    <row r="9" spans="1:15" ht="18" customHeight="1">
      <c r="A9" s="44"/>
      <c r="B9" s="44" t="s">
        <v>138</v>
      </c>
      <c r="C9" s="106">
        <v>1191.48</v>
      </c>
      <c r="D9" s="106">
        <v>1191.48</v>
      </c>
      <c r="E9" s="106">
        <v>1191.48</v>
      </c>
      <c r="F9" s="84"/>
      <c r="G9" s="84"/>
      <c r="H9" s="84"/>
      <c r="I9" s="84"/>
      <c r="J9" s="84"/>
      <c r="K9" s="84"/>
      <c r="L9" s="84"/>
      <c r="M9" s="84"/>
      <c r="N9" s="84"/>
      <c r="O9" s="84"/>
    </row>
    <row r="10" spans="1:15" ht="18" customHeight="1">
      <c r="A10" s="44" t="s">
        <v>139</v>
      </c>
      <c r="B10" s="44" t="s">
        <v>140</v>
      </c>
      <c r="C10" s="84">
        <v>425.2</v>
      </c>
      <c r="D10" s="84">
        <v>425.2</v>
      </c>
      <c r="E10" s="84">
        <v>425.2</v>
      </c>
      <c r="F10" s="110"/>
      <c r="G10" s="84"/>
      <c r="H10" s="84"/>
      <c r="I10" s="84"/>
      <c r="J10" s="84"/>
      <c r="K10" s="84"/>
      <c r="L10" s="84"/>
      <c r="M10" s="84"/>
      <c r="N10" s="84"/>
      <c r="O10" s="84"/>
    </row>
    <row r="11" spans="1:15" ht="18" customHeight="1">
      <c r="A11" s="44" t="s">
        <v>141</v>
      </c>
      <c r="B11" s="44" t="s">
        <v>142</v>
      </c>
      <c r="C11" s="84">
        <v>74.47</v>
      </c>
      <c r="D11" s="84">
        <v>74.47</v>
      </c>
      <c r="E11" s="84">
        <v>74.47</v>
      </c>
      <c r="F11" s="84"/>
      <c r="G11" s="84"/>
      <c r="H11" s="84"/>
      <c r="I11" s="84"/>
      <c r="J11" s="84"/>
      <c r="K11" s="84"/>
      <c r="L11" s="84"/>
      <c r="M11" s="84"/>
      <c r="N11" s="84"/>
      <c r="O11" s="84"/>
    </row>
    <row r="12" spans="1:15" ht="18" customHeight="1">
      <c r="A12" s="44" t="s">
        <v>143</v>
      </c>
      <c r="B12" s="44" t="s">
        <v>144</v>
      </c>
      <c r="C12" s="84">
        <v>8.95</v>
      </c>
      <c r="D12" s="84">
        <v>8.95</v>
      </c>
      <c r="E12" s="84">
        <v>8.95</v>
      </c>
      <c r="F12" s="84"/>
      <c r="G12" s="84"/>
      <c r="H12" s="84"/>
      <c r="I12" s="84"/>
      <c r="J12" s="84"/>
      <c r="K12" s="84"/>
      <c r="L12" s="84"/>
      <c r="M12" s="84"/>
      <c r="N12" s="84"/>
      <c r="O12" s="84"/>
    </row>
    <row r="13" spans="1:15" ht="18" customHeight="1">
      <c r="A13" s="44" t="s">
        <v>145</v>
      </c>
      <c r="B13" s="44" t="s">
        <v>146</v>
      </c>
      <c r="C13" s="84">
        <v>34.2</v>
      </c>
      <c r="D13" s="84">
        <v>34.2</v>
      </c>
      <c r="E13" s="84">
        <v>34.2</v>
      </c>
      <c r="F13" s="84"/>
      <c r="G13" s="84"/>
      <c r="H13" s="84"/>
      <c r="I13" s="84"/>
      <c r="J13" s="84"/>
      <c r="K13" s="84"/>
      <c r="L13" s="84"/>
      <c r="M13" s="84"/>
      <c r="N13" s="84"/>
      <c r="O13" s="84"/>
    </row>
    <row r="14" spans="1:15" ht="18" customHeight="1">
      <c r="A14" s="44" t="s">
        <v>147</v>
      </c>
      <c r="B14" s="44" t="s">
        <v>148</v>
      </c>
      <c r="C14" s="84">
        <v>89.59</v>
      </c>
      <c r="D14" s="84">
        <v>89.59</v>
      </c>
      <c r="E14" s="84">
        <v>89.59</v>
      </c>
      <c r="F14" s="84"/>
      <c r="G14" s="84"/>
      <c r="H14" s="84"/>
      <c r="I14" s="84"/>
      <c r="J14" s="84"/>
      <c r="K14" s="84"/>
      <c r="L14" s="84"/>
      <c r="M14" s="84"/>
      <c r="N14" s="84"/>
      <c r="O14" s="84"/>
    </row>
    <row r="15" spans="1:15" ht="18" customHeight="1">
      <c r="A15" s="44" t="s">
        <v>149</v>
      </c>
      <c r="B15" s="44" t="s">
        <v>150</v>
      </c>
      <c r="C15" s="84">
        <v>79.19</v>
      </c>
      <c r="D15" s="84">
        <v>79.19</v>
      </c>
      <c r="E15" s="84">
        <v>79.19</v>
      </c>
      <c r="F15" s="84"/>
      <c r="G15" s="84"/>
      <c r="H15" s="84"/>
      <c r="I15" s="84"/>
      <c r="J15" s="84"/>
      <c r="K15" s="84"/>
      <c r="L15" s="84"/>
      <c r="M15" s="84"/>
      <c r="N15" s="84"/>
      <c r="O15" s="84"/>
    </row>
    <row r="16" spans="1:15" ht="18" customHeight="1">
      <c r="A16" s="44" t="s">
        <v>151</v>
      </c>
      <c r="B16" s="44" t="s">
        <v>152</v>
      </c>
      <c r="C16" s="84">
        <v>156.95</v>
      </c>
      <c r="D16" s="84">
        <v>156.95</v>
      </c>
      <c r="E16" s="84">
        <v>156.95</v>
      </c>
      <c r="F16" s="84"/>
      <c r="G16" s="84"/>
      <c r="H16" s="84"/>
      <c r="I16" s="84"/>
      <c r="J16" s="84"/>
      <c r="K16" s="84"/>
      <c r="L16" s="84"/>
      <c r="M16" s="84"/>
      <c r="N16" s="84"/>
      <c r="O16" s="84"/>
    </row>
    <row r="17" spans="1:15" ht="18" customHeight="1">
      <c r="A17" s="44" t="s">
        <v>153</v>
      </c>
      <c r="B17" s="44" t="s">
        <v>154</v>
      </c>
      <c r="C17" s="84">
        <v>130.38</v>
      </c>
      <c r="D17" s="84">
        <v>130.38</v>
      </c>
      <c r="E17" s="84">
        <v>130.38</v>
      </c>
      <c r="F17" s="84"/>
      <c r="G17" s="84"/>
      <c r="H17" s="84"/>
      <c r="I17" s="84"/>
      <c r="J17" s="84"/>
      <c r="K17" s="84"/>
      <c r="L17" s="84"/>
      <c r="M17" s="84"/>
      <c r="N17" s="84"/>
      <c r="O17" s="84"/>
    </row>
    <row r="18" spans="1:15" ht="18" customHeight="1">
      <c r="A18" s="44" t="s">
        <v>155</v>
      </c>
      <c r="B18" s="44" t="s">
        <v>156</v>
      </c>
      <c r="C18" s="84">
        <v>50.72</v>
      </c>
      <c r="D18" s="84">
        <v>50.72</v>
      </c>
      <c r="E18" s="84">
        <v>50.72</v>
      </c>
      <c r="F18" s="84"/>
      <c r="G18" s="84"/>
      <c r="H18" s="84"/>
      <c r="I18" s="84"/>
      <c r="J18" s="84"/>
      <c r="K18" s="84"/>
      <c r="L18" s="84"/>
      <c r="M18" s="84"/>
      <c r="N18" s="84"/>
      <c r="O18" s="84"/>
    </row>
    <row r="19" spans="1:15" ht="18" customHeight="1">
      <c r="A19" s="44" t="s">
        <v>157</v>
      </c>
      <c r="B19" s="44" t="s">
        <v>158</v>
      </c>
      <c r="C19" s="84">
        <v>40.63</v>
      </c>
      <c r="D19" s="84">
        <v>40.63</v>
      </c>
      <c r="E19" s="84">
        <v>40.63</v>
      </c>
      <c r="F19" s="84"/>
      <c r="G19" s="84"/>
      <c r="H19" s="84"/>
      <c r="I19" s="84"/>
      <c r="J19" s="84"/>
      <c r="K19" s="84"/>
      <c r="L19" s="84"/>
      <c r="M19" s="84"/>
      <c r="N19" s="84"/>
      <c r="O19" s="84"/>
    </row>
    <row r="20" spans="1:15" ht="18" customHeight="1">
      <c r="A20" s="44" t="s">
        <v>159</v>
      </c>
      <c r="B20" s="44" t="s">
        <v>160</v>
      </c>
      <c r="C20" s="84">
        <v>100.34</v>
      </c>
      <c r="D20" s="84">
        <v>100.34</v>
      </c>
      <c r="E20" s="84">
        <v>100.34</v>
      </c>
      <c r="F20" s="84"/>
      <c r="G20" s="84"/>
      <c r="H20" s="84"/>
      <c r="I20" s="84"/>
      <c r="J20" s="84"/>
      <c r="K20" s="84"/>
      <c r="L20" s="84"/>
      <c r="M20" s="84"/>
      <c r="N20" s="84"/>
      <c r="O20" s="84"/>
    </row>
    <row r="21" spans="1:15" ht="18" customHeight="1">
      <c r="A21" s="44" t="s">
        <v>161</v>
      </c>
      <c r="B21" s="44" t="s">
        <v>162</v>
      </c>
      <c r="C21" s="84">
        <v>0.86</v>
      </c>
      <c r="D21" s="84">
        <v>0.86</v>
      </c>
      <c r="E21" s="84">
        <v>0.86</v>
      </c>
      <c r="F21" s="84"/>
      <c r="G21" s="84"/>
      <c r="H21" s="84"/>
      <c r="I21" s="84"/>
      <c r="J21" s="84"/>
      <c r="K21" s="84"/>
      <c r="L21" s="84"/>
      <c r="M21" s="84"/>
      <c r="N21" s="84"/>
      <c r="O21" s="84"/>
    </row>
    <row r="22" spans="1:15" ht="18" customHeight="1">
      <c r="A22" s="111"/>
      <c r="B22" s="112"/>
      <c r="C22" s="108"/>
      <c r="D22" s="108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</row>
    <row r="23" spans="1:15" ht="18" customHeight="1">
      <c r="A23" s="112"/>
      <c r="B23" s="112"/>
      <c r="C23" s="108"/>
      <c r="D23" s="108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</row>
  </sheetData>
  <sheetProtection/>
  <mergeCells count="15">
    <mergeCell ref="K5:K6"/>
    <mergeCell ref="L5:L6"/>
    <mergeCell ref="M5:M6"/>
    <mergeCell ref="N5:N6"/>
    <mergeCell ref="O5:O6"/>
    <mergeCell ref="D4:N4"/>
    <mergeCell ref="E5:F5"/>
    <mergeCell ref="A4:A6"/>
    <mergeCell ref="B4:B6"/>
    <mergeCell ref="C4:C6"/>
    <mergeCell ref="D5:D6"/>
    <mergeCell ref="G5:G6"/>
    <mergeCell ref="H5:H6"/>
    <mergeCell ref="I5:I6"/>
    <mergeCell ref="J5:J6"/>
  </mergeCells>
  <printOptions horizontalCentered="1"/>
  <pageMargins left="0.59" right="0.59" top="0.79" bottom="0.79" header="0.5" footer="0.5"/>
  <pageSetup fitToHeight="1000" fitToWidth="1" horizontalDpi="600" verticalDpi="600" orientation="landscape" paperSize="9" scale="78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showGridLines="0" showZeros="0" zoomScalePageLayoutView="0" workbookViewId="0" topLeftCell="A2">
      <selection activeCell="M30" sqref="M30"/>
    </sheetView>
  </sheetViews>
  <sheetFormatPr defaultColWidth="9.16015625" defaultRowHeight="12.75" customHeight="1"/>
  <cols>
    <col min="1" max="1" width="13.66015625" style="0" customWidth="1"/>
    <col min="2" max="2" width="25.66015625" style="0" customWidth="1"/>
    <col min="3" max="3" width="9.83203125" style="0" customWidth="1"/>
    <col min="4" max="4" width="9" style="0" customWidth="1"/>
    <col min="5" max="5" width="9.16015625" style="0" customWidth="1"/>
    <col min="6" max="6" width="9.5" style="0" customWidth="1"/>
    <col min="7" max="7" width="7.16015625" style="0" customWidth="1"/>
    <col min="8" max="8" width="7" style="0" customWidth="1"/>
    <col min="9" max="9" width="7.5" style="0" customWidth="1"/>
    <col min="10" max="10" width="6.16015625" style="0" customWidth="1"/>
    <col min="11" max="11" width="5.16015625" style="0" customWidth="1"/>
    <col min="12" max="12" width="6" style="0" customWidth="1"/>
    <col min="13" max="13" width="7.16015625" style="0" customWidth="1"/>
  </cols>
  <sheetData>
    <row r="1" spans="1:3" ht="29.25" customHeight="1">
      <c r="A1" s="52" t="s">
        <v>15</v>
      </c>
      <c r="B1" s="52"/>
      <c r="C1" s="52"/>
    </row>
    <row r="2" spans="1:13" ht="35.25" customHeight="1">
      <c r="A2" s="102" t="s">
        <v>163</v>
      </c>
      <c r="B2" s="53"/>
      <c r="C2" s="53"/>
      <c r="D2" s="53"/>
      <c r="E2" s="53"/>
      <c r="F2" s="53"/>
      <c r="G2" s="53"/>
      <c r="H2" s="53"/>
      <c r="I2" s="56"/>
      <c r="J2" s="56"/>
      <c r="K2" s="56"/>
      <c r="L2" s="56"/>
      <c r="M2" s="56"/>
    </row>
    <row r="3" spans="12:13" ht="21.75" customHeight="1">
      <c r="L3" s="109" t="s">
        <v>46</v>
      </c>
      <c r="M3" s="109"/>
    </row>
    <row r="4" spans="1:13" ht="15" customHeight="1">
      <c r="A4" s="137" t="s">
        <v>123</v>
      </c>
      <c r="B4" s="137" t="s">
        <v>124</v>
      </c>
      <c r="C4" s="137" t="s">
        <v>125</v>
      </c>
      <c r="D4" s="137" t="s">
        <v>126</v>
      </c>
      <c r="E4" s="137"/>
      <c r="F4" s="137"/>
      <c r="G4" s="137"/>
      <c r="H4" s="137"/>
      <c r="I4" s="137"/>
      <c r="J4" s="137"/>
      <c r="K4" s="137"/>
      <c r="L4" s="137"/>
      <c r="M4" s="137"/>
    </row>
    <row r="5" spans="1:13" ht="30" customHeight="1">
      <c r="A5" s="137"/>
      <c r="B5" s="137"/>
      <c r="C5" s="137"/>
      <c r="D5" s="138" t="s">
        <v>127</v>
      </c>
      <c r="E5" s="138" t="s">
        <v>164</v>
      </c>
      <c r="F5" s="138"/>
      <c r="G5" s="138" t="s">
        <v>129</v>
      </c>
      <c r="H5" s="138" t="s">
        <v>131</v>
      </c>
      <c r="I5" s="138" t="s">
        <v>132</v>
      </c>
      <c r="J5" s="138" t="s">
        <v>133</v>
      </c>
      <c r="K5" s="138" t="s">
        <v>114</v>
      </c>
      <c r="L5" s="138" t="s">
        <v>134</v>
      </c>
      <c r="M5" s="138" t="s">
        <v>116</v>
      </c>
    </row>
    <row r="6" spans="1:13" ht="40.5" customHeight="1">
      <c r="A6" s="137"/>
      <c r="B6" s="137"/>
      <c r="C6" s="137"/>
      <c r="D6" s="138"/>
      <c r="E6" s="36" t="s">
        <v>135</v>
      </c>
      <c r="F6" s="103" t="s">
        <v>165</v>
      </c>
      <c r="G6" s="138"/>
      <c r="H6" s="138"/>
      <c r="I6" s="138"/>
      <c r="J6" s="138"/>
      <c r="K6" s="138"/>
      <c r="L6" s="138"/>
      <c r="M6" s="138"/>
    </row>
    <row r="7" spans="1:13" s="18" customFormat="1" ht="18" customHeight="1">
      <c r="A7" s="2" t="s">
        <v>137</v>
      </c>
      <c r="B7" s="2" t="s">
        <v>137</v>
      </c>
      <c r="C7" s="2">
        <v>1</v>
      </c>
      <c r="D7" s="2">
        <v>2</v>
      </c>
      <c r="E7" s="2">
        <v>3</v>
      </c>
      <c r="F7" s="2">
        <v>4</v>
      </c>
      <c r="G7" s="2">
        <v>5</v>
      </c>
      <c r="H7" s="2">
        <v>6</v>
      </c>
      <c r="I7" s="2">
        <v>7</v>
      </c>
      <c r="J7" s="2">
        <v>8</v>
      </c>
      <c r="K7" s="2">
        <v>9</v>
      </c>
      <c r="L7" s="2">
        <v>10</v>
      </c>
      <c r="M7" s="2">
        <v>11</v>
      </c>
    </row>
    <row r="8" spans="1:13" s="18" customFormat="1" ht="18" customHeight="1">
      <c r="A8" s="104"/>
      <c r="B8" s="105" t="s">
        <v>127</v>
      </c>
      <c r="C8" s="106">
        <v>1191.48</v>
      </c>
      <c r="D8" s="106">
        <v>1191.48</v>
      </c>
      <c r="E8" s="106">
        <v>1191.48</v>
      </c>
      <c r="F8" s="107"/>
      <c r="G8" s="108"/>
      <c r="H8" s="108"/>
      <c r="I8" s="108"/>
      <c r="J8" s="108"/>
      <c r="K8" s="108"/>
      <c r="L8" s="108"/>
      <c r="M8" s="108"/>
    </row>
    <row r="9" spans="1:13" s="18" customFormat="1" ht="18" customHeight="1">
      <c r="A9" s="44"/>
      <c r="B9" s="44" t="s">
        <v>138</v>
      </c>
      <c r="C9" s="106">
        <v>1191.48</v>
      </c>
      <c r="D9" s="106">
        <v>1191.48</v>
      </c>
      <c r="E9" s="106">
        <v>1191.48</v>
      </c>
      <c r="F9" s="107"/>
      <c r="G9" s="108"/>
      <c r="H9" s="108"/>
      <c r="I9" s="108"/>
      <c r="J9" s="108"/>
      <c r="K9" s="108"/>
      <c r="L9" s="108"/>
      <c r="M9" s="108"/>
    </row>
    <row r="10" spans="1:13" s="18" customFormat="1" ht="18" customHeight="1">
      <c r="A10" s="44" t="s">
        <v>139</v>
      </c>
      <c r="B10" s="44" t="s">
        <v>140</v>
      </c>
      <c r="C10" s="84">
        <v>425.2</v>
      </c>
      <c r="D10" s="84">
        <v>425.2</v>
      </c>
      <c r="E10" s="84">
        <v>425.2</v>
      </c>
      <c r="F10" s="107"/>
      <c r="G10" s="108"/>
      <c r="H10" s="108"/>
      <c r="I10" s="108"/>
      <c r="J10" s="108"/>
      <c r="K10" s="108"/>
      <c r="L10" s="108"/>
      <c r="M10" s="108"/>
    </row>
    <row r="11" spans="1:13" s="18" customFormat="1" ht="18" customHeight="1">
      <c r="A11" s="44" t="s">
        <v>141</v>
      </c>
      <c r="B11" s="44" t="s">
        <v>142</v>
      </c>
      <c r="C11" s="84">
        <v>74.47</v>
      </c>
      <c r="D11" s="84">
        <v>74.47</v>
      </c>
      <c r="E11" s="84">
        <v>74.47</v>
      </c>
      <c r="F11" s="107"/>
      <c r="G11" s="108"/>
      <c r="H11" s="108"/>
      <c r="I11" s="108"/>
      <c r="J11" s="108"/>
      <c r="K11" s="108"/>
      <c r="L11" s="108"/>
      <c r="M11" s="108"/>
    </row>
    <row r="12" spans="1:13" s="18" customFormat="1" ht="18" customHeight="1">
      <c r="A12" s="44" t="s">
        <v>143</v>
      </c>
      <c r="B12" s="44" t="s">
        <v>144</v>
      </c>
      <c r="C12" s="84">
        <v>8.95</v>
      </c>
      <c r="D12" s="84">
        <v>8.95</v>
      </c>
      <c r="E12" s="84">
        <v>8.95</v>
      </c>
      <c r="F12" s="107"/>
      <c r="G12" s="108"/>
      <c r="H12" s="108"/>
      <c r="I12" s="108"/>
      <c r="J12" s="108"/>
      <c r="K12" s="108"/>
      <c r="L12" s="108"/>
      <c r="M12" s="108"/>
    </row>
    <row r="13" spans="1:13" s="18" customFormat="1" ht="18" customHeight="1">
      <c r="A13" s="44" t="s">
        <v>145</v>
      </c>
      <c r="B13" s="44" t="s">
        <v>146</v>
      </c>
      <c r="C13" s="84">
        <v>34.2</v>
      </c>
      <c r="D13" s="84">
        <v>34.2</v>
      </c>
      <c r="E13" s="84">
        <v>34.2</v>
      </c>
      <c r="F13" s="107"/>
      <c r="G13" s="108"/>
      <c r="H13" s="108"/>
      <c r="I13" s="108"/>
      <c r="J13" s="108"/>
      <c r="K13" s="108"/>
      <c r="L13" s="108"/>
      <c r="M13" s="108"/>
    </row>
    <row r="14" spans="1:13" s="18" customFormat="1" ht="18" customHeight="1">
      <c r="A14" s="44" t="s">
        <v>147</v>
      </c>
      <c r="B14" s="44" t="s">
        <v>148</v>
      </c>
      <c r="C14" s="84">
        <v>89.59</v>
      </c>
      <c r="D14" s="84">
        <v>89.59</v>
      </c>
      <c r="E14" s="84">
        <v>89.59</v>
      </c>
      <c r="F14" s="107"/>
      <c r="G14" s="108"/>
      <c r="H14" s="108"/>
      <c r="I14" s="108"/>
      <c r="J14" s="108"/>
      <c r="K14" s="108"/>
      <c r="L14" s="108"/>
      <c r="M14" s="108"/>
    </row>
    <row r="15" spans="1:13" s="18" customFormat="1" ht="18" customHeight="1">
      <c r="A15" s="44" t="s">
        <v>149</v>
      </c>
      <c r="B15" s="44" t="s">
        <v>150</v>
      </c>
      <c r="C15" s="84">
        <v>79.19</v>
      </c>
      <c r="D15" s="84">
        <v>79.19</v>
      </c>
      <c r="E15" s="84">
        <v>79.19</v>
      </c>
      <c r="F15" s="107"/>
      <c r="G15" s="108"/>
      <c r="H15" s="108"/>
      <c r="I15" s="108"/>
      <c r="J15" s="108"/>
      <c r="K15" s="108"/>
      <c r="L15" s="108"/>
      <c r="M15" s="108"/>
    </row>
    <row r="16" spans="1:13" s="18" customFormat="1" ht="18" customHeight="1">
      <c r="A16" s="44" t="s">
        <v>151</v>
      </c>
      <c r="B16" s="44" t="s">
        <v>152</v>
      </c>
      <c r="C16" s="84">
        <v>156.95</v>
      </c>
      <c r="D16" s="84">
        <v>156.95</v>
      </c>
      <c r="E16" s="84">
        <v>156.95</v>
      </c>
      <c r="F16" s="107"/>
      <c r="G16" s="108"/>
      <c r="H16" s="108"/>
      <c r="I16" s="108"/>
      <c r="J16" s="108"/>
      <c r="K16" s="108"/>
      <c r="L16" s="108"/>
      <c r="M16" s="108"/>
    </row>
    <row r="17" spans="1:13" s="18" customFormat="1" ht="18" customHeight="1">
      <c r="A17" s="44" t="s">
        <v>153</v>
      </c>
      <c r="B17" s="44" t="s">
        <v>154</v>
      </c>
      <c r="C17" s="84">
        <v>130.38</v>
      </c>
      <c r="D17" s="84">
        <v>130.38</v>
      </c>
      <c r="E17" s="84">
        <v>130.38</v>
      </c>
      <c r="F17" s="107"/>
      <c r="G17" s="108"/>
      <c r="H17" s="108"/>
      <c r="I17" s="108"/>
      <c r="J17" s="108"/>
      <c r="K17" s="108"/>
      <c r="L17" s="108"/>
      <c r="M17" s="108"/>
    </row>
    <row r="18" spans="1:13" s="18" customFormat="1" ht="18" customHeight="1">
      <c r="A18" s="44" t="s">
        <v>155</v>
      </c>
      <c r="B18" s="44" t="s">
        <v>156</v>
      </c>
      <c r="C18" s="84">
        <v>50.72</v>
      </c>
      <c r="D18" s="84">
        <v>50.72</v>
      </c>
      <c r="E18" s="84">
        <v>50.72</v>
      </c>
      <c r="F18" s="84"/>
      <c r="G18" s="108"/>
      <c r="H18" s="108"/>
      <c r="I18" s="108"/>
      <c r="J18" s="108"/>
      <c r="K18" s="108"/>
      <c r="L18" s="108"/>
      <c r="M18" s="108"/>
    </row>
    <row r="19" spans="1:13" s="18" customFormat="1" ht="18" customHeight="1">
      <c r="A19" s="44" t="s">
        <v>157</v>
      </c>
      <c r="B19" s="44" t="s">
        <v>158</v>
      </c>
      <c r="C19" s="84">
        <v>40.63</v>
      </c>
      <c r="D19" s="84">
        <v>40.63</v>
      </c>
      <c r="E19" s="84">
        <v>40.63</v>
      </c>
      <c r="F19" s="84"/>
      <c r="G19" s="108"/>
      <c r="H19" s="108"/>
      <c r="I19" s="108"/>
      <c r="J19" s="108"/>
      <c r="K19" s="108"/>
      <c r="L19" s="108"/>
      <c r="M19" s="108"/>
    </row>
    <row r="20" spans="1:13" s="18" customFormat="1" ht="18" customHeight="1">
      <c r="A20" s="44" t="s">
        <v>159</v>
      </c>
      <c r="B20" s="44" t="s">
        <v>160</v>
      </c>
      <c r="C20" s="84">
        <v>100.34</v>
      </c>
      <c r="D20" s="84">
        <v>100.34</v>
      </c>
      <c r="E20" s="84">
        <v>100.34</v>
      </c>
      <c r="F20" s="84"/>
      <c r="G20" s="108"/>
      <c r="H20" s="108"/>
      <c r="I20" s="108"/>
      <c r="J20" s="108"/>
      <c r="K20" s="108"/>
      <c r="L20" s="108"/>
      <c r="M20" s="108"/>
    </row>
    <row r="21" spans="1:13" s="18" customFormat="1" ht="18" customHeight="1">
      <c r="A21" s="44" t="s">
        <v>161</v>
      </c>
      <c r="B21" s="44" t="s">
        <v>162</v>
      </c>
      <c r="C21" s="84">
        <v>0.86</v>
      </c>
      <c r="D21" s="84">
        <v>0.86</v>
      </c>
      <c r="E21" s="84">
        <v>0.86</v>
      </c>
      <c r="F21" s="84"/>
      <c r="G21" s="108"/>
      <c r="H21" s="108"/>
      <c r="I21" s="108"/>
      <c r="J21" s="108"/>
      <c r="K21" s="108"/>
      <c r="L21" s="108"/>
      <c r="M21" s="108"/>
    </row>
    <row r="22" spans="1:13" s="18" customFormat="1" ht="18" customHeight="1">
      <c r="A22" s="104"/>
      <c r="B22" s="104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</row>
  </sheetData>
  <sheetProtection/>
  <mergeCells count="13">
    <mergeCell ref="K5:K6"/>
    <mergeCell ref="L5:L6"/>
    <mergeCell ref="M5:M6"/>
    <mergeCell ref="D4:M4"/>
    <mergeCell ref="E5:F5"/>
    <mergeCell ref="A4:A6"/>
    <mergeCell ref="B4:B6"/>
    <mergeCell ref="C4:C6"/>
    <mergeCell ref="D5:D6"/>
    <mergeCell ref="G5:G6"/>
    <mergeCell ref="H5:H6"/>
    <mergeCell ref="I5:I6"/>
    <mergeCell ref="J5:J6"/>
  </mergeCells>
  <printOptions horizontalCentered="1"/>
  <pageMargins left="0.59" right="0.59" top="0.79" bottom="0.79" header="0.5" footer="0.5"/>
  <pageSetup fitToHeight="1000" fitToWidth="1" horizontalDpi="600" verticalDpi="6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showGridLines="0" showZeros="0" zoomScalePageLayoutView="0" workbookViewId="0" topLeftCell="A1">
      <selection activeCell="E33" sqref="E33"/>
    </sheetView>
  </sheetViews>
  <sheetFormatPr defaultColWidth="9.16015625" defaultRowHeight="12.75" customHeight="1"/>
  <cols>
    <col min="1" max="1" width="37.83203125" style="0" customWidth="1"/>
    <col min="2" max="2" width="15.83203125" style="0" customWidth="1"/>
    <col min="3" max="3" width="30.83203125" style="0" customWidth="1"/>
    <col min="4" max="4" width="15.83203125" style="0" customWidth="1"/>
    <col min="5" max="5" width="32.83203125" style="0" customWidth="1"/>
    <col min="6" max="6" width="15.83203125" style="0" customWidth="1"/>
  </cols>
  <sheetData>
    <row r="1" spans="1:6" ht="22.5" customHeight="1">
      <c r="A1" s="64" t="s">
        <v>17</v>
      </c>
      <c r="B1" s="65"/>
      <c r="C1" s="65"/>
      <c r="D1" s="65"/>
      <c r="E1" s="65"/>
      <c r="F1" s="66"/>
    </row>
    <row r="2" spans="1:6" ht="22.5" customHeight="1">
      <c r="A2" s="86" t="s">
        <v>166</v>
      </c>
      <c r="B2" s="87"/>
      <c r="C2" s="87"/>
      <c r="D2" s="87"/>
      <c r="E2" s="87"/>
      <c r="F2" s="87"/>
    </row>
    <row r="3" spans="1:6" ht="22.5" customHeight="1">
      <c r="A3" s="135"/>
      <c r="B3" s="135"/>
      <c r="C3" s="67"/>
      <c r="D3" s="67"/>
      <c r="E3" s="68"/>
      <c r="F3" s="69" t="s">
        <v>46</v>
      </c>
    </row>
    <row r="4" spans="1:6" ht="22.5" customHeight="1">
      <c r="A4" s="136" t="s">
        <v>47</v>
      </c>
      <c r="B4" s="136"/>
      <c r="C4" s="136" t="s">
        <v>48</v>
      </c>
      <c r="D4" s="136"/>
      <c r="E4" s="136"/>
      <c r="F4" s="136"/>
    </row>
    <row r="5" spans="1:6" ht="22.5" customHeight="1">
      <c r="A5" s="70" t="s">
        <v>49</v>
      </c>
      <c r="B5" s="70" t="s">
        <v>50</v>
      </c>
      <c r="C5" s="70" t="s">
        <v>51</v>
      </c>
      <c r="D5" s="71" t="s">
        <v>50</v>
      </c>
      <c r="E5" s="70" t="s">
        <v>52</v>
      </c>
      <c r="F5" s="70" t="s">
        <v>50</v>
      </c>
    </row>
    <row r="6" spans="1:6" ht="22.5" customHeight="1">
      <c r="A6" s="6" t="s">
        <v>167</v>
      </c>
      <c r="B6" s="74">
        <f>B7+B9+B10</f>
        <v>1191.48</v>
      </c>
      <c r="C6" s="6" t="s">
        <v>167</v>
      </c>
      <c r="D6" s="74">
        <f>SUM(D7:D35)</f>
        <v>1191.48</v>
      </c>
      <c r="E6" s="88" t="s">
        <v>167</v>
      </c>
      <c r="F6" s="63">
        <f>(F7+F12+F23+F24+F25)</f>
        <v>1191.48</v>
      </c>
    </row>
    <row r="7" spans="1:6" ht="22.5" customHeight="1">
      <c r="A7" s="72" t="s">
        <v>168</v>
      </c>
      <c r="B7" s="74">
        <v>1191.48</v>
      </c>
      <c r="C7" s="89" t="s">
        <v>55</v>
      </c>
      <c r="D7" s="74">
        <v>882.41</v>
      </c>
      <c r="E7" s="88" t="s">
        <v>56</v>
      </c>
      <c r="F7" s="63">
        <f>(SUM(F8:F11))</f>
        <v>926.48</v>
      </c>
    </row>
    <row r="8" spans="1:8" ht="22.5" customHeight="1">
      <c r="A8" s="21" t="s">
        <v>169</v>
      </c>
      <c r="B8" s="74"/>
      <c r="C8" s="89" t="s">
        <v>58</v>
      </c>
      <c r="D8" s="74"/>
      <c r="E8" s="88" t="s">
        <v>59</v>
      </c>
      <c r="F8" s="63">
        <v>880.99</v>
      </c>
      <c r="H8" s="52"/>
    </row>
    <row r="9" spans="1:6" ht="22.5" customHeight="1">
      <c r="A9" s="72" t="s">
        <v>170</v>
      </c>
      <c r="B9" s="90"/>
      <c r="C9" s="89" t="s">
        <v>61</v>
      </c>
      <c r="D9" s="74"/>
      <c r="E9" s="88" t="s">
        <v>62</v>
      </c>
      <c r="F9" s="63">
        <v>41.58</v>
      </c>
    </row>
    <row r="10" spans="1:6" ht="22.5" customHeight="1">
      <c r="A10" s="91" t="s">
        <v>171</v>
      </c>
      <c r="B10" s="74"/>
      <c r="C10" s="89" t="s">
        <v>64</v>
      </c>
      <c r="D10" s="74"/>
      <c r="E10" s="88" t="s">
        <v>65</v>
      </c>
      <c r="F10" s="63">
        <v>3.91</v>
      </c>
    </row>
    <row r="11" spans="1:6" ht="22.5" customHeight="1">
      <c r="A11" s="72"/>
      <c r="B11" s="92"/>
      <c r="C11" s="93" t="s">
        <v>67</v>
      </c>
      <c r="D11" s="74"/>
      <c r="E11" s="88" t="s">
        <v>172</v>
      </c>
      <c r="F11" s="63"/>
    </row>
    <row r="12" spans="1:6" ht="22.5" customHeight="1">
      <c r="A12" s="72"/>
      <c r="B12" s="74"/>
      <c r="C12" s="93" t="s">
        <v>70</v>
      </c>
      <c r="D12" s="74"/>
      <c r="E12" s="88" t="s">
        <v>71</v>
      </c>
      <c r="F12" s="63">
        <v>265</v>
      </c>
    </row>
    <row r="13" spans="1:6" ht="22.5" customHeight="1">
      <c r="A13" s="72"/>
      <c r="B13" s="74"/>
      <c r="C13" s="93" t="s">
        <v>73</v>
      </c>
      <c r="D13" s="74"/>
      <c r="E13" s="88" t="s">
        <v>59</v>
      </c>
      <c r="F13" s="63"/>
    </row>
    <row r="14" spans="1:6" ht="22.5" customHeight="1">
      <c r="A14" s="72"/>
      <c r="B14" s="74"/>
      <c r="C14" s="93" t="s">
        <v>75</v>
      </c>
      <c r="D14" s="47">
        <v>117.04</v>
      </c>
      <c r="E14" s="88" t="s">
        <v>62</v>
      </c>
      <c r="F14" s="74">
        <v>265</v>
      </c>
    </row>
    <row r="15" spans="1:6" ht="22.5" customHeight="1">
      <c r="A15" s="94"/>
      <c r="B15" s="74"/>
      <c r="C15" s="93" t="s">
        <v>77</v>
      </c>
      <c r="D15" s="47">
        <v>0</v>
      </c>
      <c r="E15" s="88" t="s">
        <v>65</v>
      </c>
      <c r="F15" s="74"/>
    </row>
    <row r="16" spans="1:6" ht="22.5" customHeight="1">
      <c r="A16" s="94"/>
      <c r="B16" s="74"/>
      <c r="C16" s="93" t="s">
        <v>79</v>
      </c>
      <c r="D16" s="47">
        <v>45.65</v>
      </c>
      <c r="E16" s="88" t="s">
        <v>80</v>
      </c>
      <c r="F16" s="74"/>
    </row>
    <row r="17" spans="1:6" ht="22.5" customHeight="1">
      <c r="A17" s="94"/>
      <c r="B17" s="74"/>
      <c r="C17" s="93" t="s">
        <v>82</v>
      </c>
      <c r="D17" s="47">
        <v>0</v>
      </c>
      <c r="E17" s="88" t="s">
        <v>83</v>
      </c>
      <c r="F17" s="74"/>
    </row>
    <row r="18" spans="1:6" ht="22.5" customHeight="1">
      <c r="A18" s="94"/>
      <c r="B18" s="59"/>
      <c r="C18" s="93" t="s">
        <v>84</v>
      </c>
      <c r="D18" s="47">
        <v>0</v>
      </c>
      <c r="E18" s="88" t="s">
        <v>85</v>
      </c>
      <c r="F18" s="74"/>
    </row>
    <row r="19" spans="1:6" ht="22.5" customHeight="1">
      <c r="A19" s="76"/>
      <c r="B19" s="78"/>
      <c r="C19" s="89" t="s">
        <v>86</v>
      </c>
      <c r="D19" s="47">
        <v>78</v>
      </c>
      <c r="E19" s="88" t="s">
        <v>87</v>
      </c>
      <c r="F19" s="74"/>
    </row>
    <row r="20" spans="1:6" ht="22.5" customHeight="1">
      <c r="A20" s="76"/>
      <c r="B20" s="59"/>
      <c r="C20" s="89" t="s">
        <v>88</v>
      </c>
      <c r="D20" s="74"/>
      <c r="E20" s="88" t="s">
        <v>89</v>
      </c>
      <c r="F20" s="74"/>
    </row>
    <row r="21" spans="1:6" ht="22.5" customHeight="1">
      <c r="A21" s="77"/>
      <c r="B21" s="59"/>
      <c r="C21" s="89" t="s">
        <v>90</v>
      </c>
      <c r="D21" s="74"/>
      <c r="E21" s="88" t="s">
        <v>91</v>
      </c>
      <c r="F21" s="74"/>
    </row>
    <row r="22" spans="1:6" ht="22.5" customHeight="1">
      <c r="A22" s="63"/>
      <c r="B22" s="59"/>
      <c r="C22" s="89" t="s">
        <v>92</v>
      </c>
      <c r="D22" s="74"/>
      <c r="E22" s="88" t="s">
        <v>93</v>
      </c>
      <c r="F22" s="74"/>
    </row>
    <row r="23" spans="1:6" ht="22.5" customHeight="1">
      <c r="A23" s="95"/>
      <c r="B23" s="59"/>
      <c r="C23" s="89" t="s">
        <v>94</v>
      </c>
      <c r="D23" s="74"/>
      <c r="E23" s="96" t="s">
        <v>95</v>
      </c>
      <c r="F23" s="74"/>
    </row>
    <row r="24" spans="1:6" ht="22.5" customHeight="1">
      <c r="A24" s="95"/>
      <c r="B24" s="59"/>
      <c r="C24" s="89" t="s">
        <v>96</v>
      </c>
      <c r="D24" s="74"/>
      <c r="E24" s="96" t="s">
        <v>97</v>
      </c>
      <c r="F24" s="74"/>
    </row>
    <row r="25" spans="1:7" ht="22.5" customHeight="1">
      <c r="A25" s="95"/>
      <c r="B25" s="59"/>
      <c r="C25" s="89" t="s">
        <v>98</v>
      </c>
      <c r="D25" s="74"/>
      <c r="E25" s="96" t="s">
        <v>99</v>
      </c>
      <c r="F25" s="74"/>
      <c r="G25" s="52"/>
    </row>
    <row r="26" spans="1:8" ht="22.5" customHeight="1">
      <c r="A26" s="95"/>
      <c r="B26" s="59"/>
      <c r="C26" s="89" t="s">
        <v>100</v>
      </c>
      <c r="D26" s="74">
        <v>68.38</v>
      </c>
      <c r="E26" s="88"/>
      <c r="F26" s="74"/>
      <c r="G26" s="52"/>
      <c r="H26" s="52"/>
    </row>
    <row r="27" spans="1:8" ht="22.5" customHeight="1">
      <c r="A27" s="63"/>
      <c r="B27" s="78"/>
      <c r="C27" s="89" t="s">
        <v>101</v>
      </c>
      <c r="D27" s="74"/>
      <c r="E27" s="88"/>
      <c r="F27" s="74"/>
      <c r="G27" s="52"/>
      <c r="H27" s="52"/>
    </row>
    <row r="28" spans="1:8" ht="22.5" customHeight="1">
      <c r="A28" s="95"/>
      <c r="B28" s="59"/>
      <c r="C28" s="89" t="s">
        <v>102</v>
      </c>
      <c r="D28" s="74"/>
      <c r="E28" s="88"/>
      <c r="F28" s="74"/>
      <c r="G28" s="52"/>
      <c r="H28" s="52"/>
    </row>
    <row r="29" spans="1:8" ht="22.5" customHeight="1">
      <c r="A29" s="63"/>
      <c r="B29" s="78"/>
      <c r="C29" s="89" t="s">
        <v>103</v>
      </c>
      <c r="D29" s="74"/>
      <c r="E29" s="88"/>
      <c r="F29" s="74"/>
      <c r="G29" s="52"/>
      <c r="H29" s="52"/>
    </row>
    <row r="30" spans="1:7" ht="22.5" customHeight="1">
      <c r="A30" s="63"/>
      <c r="B30" s="59"/>
      <c r="C30" s="89" t="s">
        <v>104</v>
      </c>
      <c r="D30" s="74"/>
      <c r="E30" s="88"/>
      <c r="F30" s="74"/>
      <c r="G30" s="52"/>
    </row>
    <row r="31" spans="1:6" ht="22.5" customHeight="1">
      <c r="A31" s="63"/>
      <c r="B31" s="59"/>
      <c r="C31" s="89" t="s">
        <v>105</v>
      </c>
      <c r="D31" s="74"/>
      <c r="E31" s="88"/>
      <c r="F31" s="74"/>
    </row>
    <row r="32" spans="1:6" ht="22.5" customHeight="1">
      <c r="A32" s="63"/>
      <c r="B32" s="59"/>
      <c r="C32" s="89" t="s">
        <v>106</v>
      </c>
      <c r="D32" s="74"/>
      <c r="E32" s="88"/>
      <c r="F32" s="74"/>
    </row>
    <row r="33" spans="1:8" ht="22.5" customHeight="1">
      <c r="A33" s="63"/>
      <c r="B33" s="59"/>
      <c r="C33" s="89" t="s">
        <v>107</v>
      </c>
      <c r="D33" s="74"/>
      <c r="E33" s="88"/>
      <c r="F33" s="74"/>
      <c r="G33" s="52"/>
      <c r="H33" s="52"/>
    </row>
    <row r="34" spans="1:6" ht="22.5" customHeight="1">
      <c r="A34" s="77"/>
      <c r="B34" s="59"/>
      <c r="C34" s="89" t="s">
        <v>108</v>
      </c>
      <c r="D34" s="74"/>
      <c r="E34" s="88"/>
      <c r="F34" s="74"/>
    </row>
    <row r="35" spans="1:6" ht="22.5" customHeight="1">
      <c r="A35" s="63"/>
      <c r="B35" s="59"/>
      <c r="C35" s="5" t="s">
        <v>109</v>
      </c>
      <c r="D35" s="97"/>
      <c r="E35" s="72"/>
      <c r="F35" s="98"/>
    </row>
    <row r="36" spans="1:6" ht="18" customHeight="1">
      <c r="A36" s="71" t="s">
        <v>110</v>
      </c>
      <c r="B36" s="78">
        <f>SUM(B6)</f>
        <v>1191.48</v>
      </c>
      <c r="C36" s="71" t="s">
        <v>111</v>
      </c>
      <c r="D36" s="97">
        <f>D6</f>
        <v>1191.48</v>
      </c>
      <c r="E36" s="71" t="s">
        <v>111</v>
      </c>
      <c r="F36" s="98">
        <f>SUM(F6)</f>
        <v>1191.48</v>
      </c>
    </row>
    <row r="37" spans="1:6" ht="18" customHeight="1">
      <c r="A37" s="89" t="s">
        <v>116</v>
      </c>
      <c r="B37" s="59">
        <v>0</v>
      </c>
      <c r="C37" s="94" t="s">
        <v>113</v>
      </c>
      <c r="D37" s="97"/>
      <c r="E37" s="94" t="s">
        <v>113</v>
      </c>
      <c r="F37" s="98">
        <f>D37</f>
        <v>0</v>
      </c>
    </row>
    <row r="38" spans="1:6" ht="18" customHeight="1">
      <c r="A38" s="89" t="s">
        <v>117</v>
      </c>
      <c r="B38" s="59">
        <v>0</v>
      </c>
      <c r="C38" s="76"/>
      <c r="D38" s="74"/>
      <c r="E38" s="76"/>
      <c r="F38" s="74"/>
    </row>
    <row r="39" spans="1:6" ht="22.5" customHeight="1">
      <c r="A39" s="89" t="s">
        <v>173</v>
      </c>
      <c r="B39" s="59">
        <v>0</v>
      </c>
      <c r="C39" s="99"/>
      <c r="D39" s="100"/>
      <c r="E39" s="63"/>
      <c r="F39" s="97"/>
    </row>
    <row r="40" spans="1:6" ht="21" customHeight="1">
      <c r="A40" s="63"/>
      <c r="B40" s="59"/>
      <c r="C40" s="77"/>
      <c r="D40" s="100"/>
      <c r="E40" s="77"/>
      <c r="F40" s="100"/>
    </row>
    <row r="41" spans="1:6" ht="18" customHeight="1">
      <c r="A41" s="70" t="s">
        <v>119</v>
      </c>
      <c r="B41" s="78">
        <f>SUM(B36,B37)</f>
        <v>1191.48</v>
      </c>
      <c r="C41" s="101" t="s">
        <v>120</v>
      </c>
      <c r="D41" s="100">
        <f>SUM(D36,D37)</f>
        <v>1191.48</v>
      </c>
      <c r="E41" s="70" t="s">
        <v>120</v>
      </c>
      <c r="F41" s="74">
        <f>SUM(F36,F37)</f>
        <v>1191.48</v>
      </c>
    </row>
  </sheetData>
  <sheetProtection/>
  <mergeCells count="3">
    <mergeCell ref="A3:B3"/>
    <mergeCell ref="A4:B4"/>
    <mergeCell ref="C4:F4"/>
  </mergeCells>
  <printOptions horizontalCentered="1"/>
  <pageMargins left="0.75" right="0.75" top="0.79" bottom="0.98" header="0" footer="0"/>
  <pageSetup fitToHeight="1" fitToWidth="1" horizontalDpi="600" verticalDpi="600" orientation="portrait" paperSize="9" scale="6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showGridLines="0" showZeros="0" zoomScalePageLayoutView="0" workbookViewId="0" topLeftCell="A1">
      <selection activeCell="A2" sqref="A2:G2"/>
    </sheetView>
  </sheetViews>
  <sheetFormatPr defaultColWidth="9.16015625" defaultRowHeight="12.75" customHeight="1"/>
  <cols>
    <col min="1" max="1" width="14.16015625" style="0" customWidth="1"/>
    <col min="2" max="2" width="37.83203125" style="0" customWidth="1"/>
    <col min="3" max="3" width="14.83203125" style="0" customWidth="1"/>
    <col min="4" max="4" width="15.83203125" style="0" customWidth="1"/>
    <col min="5" max="5" width="13.66015625" style="0" customWidth="1"/>
    <col min="6" max="6" width="14.66015625" style="0" customWidth="1"/>
    <col min="7" max="7" width="9.83203125" style="0" customWidth="1"/>
  </cols>
  <sheetData>
    <row r="1" ht="19.5" customHeight="1">
      <c r="A1" s="52" t="s">
        <v>19</v>
      </c>
    </row>
    <row r="2" spans="1:7" ht="24.75" customHeight="1">
      <c r="A2" s="139" t="s">
        <v>20</v>
      </c>
      <c r="B2" s="139"/>
      <c r="C2" s="139"/>
      <c r="D2" s="139"/>
      <c r="E2" s="139"/>
      <c r="F2" s="139"/>
      <c r="G2" s="139"/>
    </row>
    <row r="3" s="18" customFormat="1" ht="19.5" customHeight="1">
      <c r="G3" s="35" t="s">
        <v>46</v>
      </c>
    </row>
    <row r="4" spans="1:7" ht="34.5" customHeight="1">
      <c r="A4" s="4" t="s">
        <v>174</v>
      </c>
      <c r="B4" s="4" t="s">
        <v>175</v>
      </c>
      <c r="C4" s="4" t="s">
        <v>127</v>
      </c>
      <c r="D4" s="4" t="s">
        <v>176</v>
      </c>
      <c r="E4" s="4" t="s">
        <v>177</v>
      </c>
      <c r="F4" s="4" t="s">
        <v>178</v>
      </c>
      <c r="G4" s="4" t="s">
        <v>179</v>
      </c>
    </row>
    <row r="5" spans="1:7" ht="15.75" customHeight="1">
      <c r="A5" s="2" t="s">
        <v>137</v>
      </c>
      <c r="B5" s="2" t="s">
        <v>137</v>
      </c>
      <c r="C5" s="2">
        <v>1</v>
      </c>
      <c r="D5" s="2">
        <v>2</v>
      </c>
      <c r="E5" s="2">
        <v>3</v>
      </c>
      <c r="F5" s="2">
        <v>4</v>
      </c>
      <c r="G5" s="2" t="s">
        <v>137</v>
      </c>
    </row>
    <row r="6" spans="1:7" ht="15.75" customHeight="1">
      <c r="A6" s="43"/>
      <c r="B6" s="43" t="s">
        <v>127</v>
      </c>
      <c r="C6" s="63">
        <v>1191.48</v>
      </c>
      <c r="D6" s="63">
        <v>884.9</v>
      </c>
      <c r="E6" s="63">
        <v>41.58</v>
      </c>
      <c r="F6" s="47">
        <v>265</v>
      </c>
      <c r="G6" s="2"/>
    </row>
    <row r="7" spans="1:7" ht="12.75" customHeight="1">
      <c r="A7" s="43" t="s">
        <v>180</v>
      </c>
      <c r="B7" s="43" t="s">
        <v>181</v>
      </c>
      <c r="C7" s="63">
        <v>882.41</v>
      </c>
      <c r="D7" s="63">
        <v>597.95</v>
      </c>
      <c r="E7" s="63">
        <v>31.46</v>
      </c>
      <c r="F7" s="47">
        <v>253</v>
      </c>
      <c r="G7" s="38"/>
    </row>
    <row r="8" spans="1:7" ht="12.75" customHeight="1">
      <c r="A8" s="43" t="s">
        <v>182</v>
      </c>
      <c r="B8" s="43" t="s">
        <v>183</v>
      </c>
      <c r="C8" s="63">
        <v>882.41</v>
      </c>
      <c r="D8" s="63">
        <v>597.95</v>
      </c>
      <c r="E8" s="63">
        <v>31.46</v>
      </c>
      <c r="F8" s="47">
        <v>253</v>
      </c>
      <c r="G8" s="38"/>
    </row>
    <row r="9" spans="1:7" ht="12.75" customHeight="1">
      <c r="A9" s="43" t="s">
        <v>184</v>
      </c>
      <c r="B9" s="43" t="s">
        <v>185</v>
      </c>
      <c r="C9" s="63">
        <v>327</v>
      </c>
      <c r="D9" s="63">
        <v>298.74</v>
      </c>
      <c r="E9" s="63">
        <v>13.26</v>
      </c>
      <c r="F9" s="47">
        <v>15</v>
      </c>
      <c r="G9" s="38"/>
    </row>
    <row r="10" spans="1:7" ht="12.75" customHeight="1">
      <c r="A10" s="43" t="s">
        <v>186</v>
      </c>
      <c r="B10" s="43" t="s">
        <v>187</v>
      </c>
      <c r="C10" s="63">
        <v>117.6</v>
      </c>
      <c r="D10" s="63">
        <v>97.3</v>
      </c>
      <c r="E10" s="63">
        <v>5.3</v>
      </c>
      <c r="F10" s="47">
        <v>15</v>
      </c>
      <c r="G10" s="38"/>
    </row>
    <row r="11" spans="1:7" ht="12.75" customHeight="1">
      <c r="A11" s="43" t="s">
        <v>188</v>
      </c>
      <c r="B11" s="43" t="s">
        <v>189</v>
      </c>
      <c r="C11" s="63">
        <v>31.59</v>
      </c>
      <c r="D11" s="63">
        <v>25.45</v>
      </c>
      <c r="E11" s="63">
        <v>1.14</v>
      </c>
      <c r="F11" s="47">
        <v>5</v>
      </c>
      <c r="G11" s="38"/>
    </row>
    <row r="12" spans="1:7" ht="12.75" customHeight="1">
      <c r="A12" s="43" t="s">
        <v>190</v>
      </c>
      <c r="B12" s="43" t="s">
        <v>191</v>
      </c>
      <c r="C12" s="63">
        <v>91.37</v>
      </c>
      <c r="D12" s="63">
        <v>25.23</v>
      </c>
      <c r="E12" s="63">
        <v>1.14</v>
      </c>
      <c r="F12" s="47">
        <v>65</v>
      </c>
      <c r="G12" s="38"/>
    </row>
    <row r="13" spans="1:7" ht="12.75" customHeight="1">
      <c r="A13" s="43" t="s">
        <v>192</v>
      </c>
      <c r="B13" s="43" t="s">
        <v>193</v>
      </c>
      <c r="C13" s="63">
        <v>130.38</v>
      </c>
      <c r="D13" s="63">
        <v>0</v>
      </c>
      <c r="E13" s="63">
        <v>0.38</v>
      </c>
      <c r="F13" s="47">
        <v>130</v>
      </c>
      <c r="G13" s="38"/>
    </row>
    <row r="14" spans="1:7" ht="12.75" customHeight="1">
      <c r="A14" s="43" t="s">
        <v>194</v>
      </c>
      <c r="B14" s="43" t="s">
        <v>195</v>
      </c>
      <c r="C14" s="63">
        <v>184.47</v>
      </c>
      <c r="D14" s="63">
        <v>151.23</v>
      </c>
      <c r="E14" s="63">
        <v>10.24</v>
      </c>
      <c r="F14" s="47">
        <v>23</v>
      </c>
      <c r="G14" s="38"/>
    </row>
    <row r="15" spans="1:7" ht="12.75" customHeight="1">
      <c r="A15" s="43" t="s">
        <v>196</v>
      </c>
      <c r="B15" s="43" t="s">
        <v>197</v>
      </c>
      <c r="C15" s="63">
        <v>117.04</v>
      </c>
      <c r="D15" s="63">
        <v>117.04</v>
      </c>
      <c r="E15" s="63">
        <v>0</v>
      </c>
      <c r="F15" s="47">
        <v>0</v>
      </c>
      <c r="G15" s="38"/>
    </row>
    <row r="16" spans="1:7" ht="12.75" customHeight="1">
      <c r="A16" s="43" t="s">
        <v>198</v>
      </c>
      <c r="B16" s="43" t="s">
        <v>199</v>
      </c>
      <c r="C16" s="63">
        <v>113.94</v>
      </c>
      <c r="D16" s="63">
        <v>113.94</v>
      </c>
      <c r="E16" s="63">
        <v>0</v>
      </c>
      <c r="F16" s="47">
        <v>0</v>
      </c>
      <c r="G16" s="38"/>
    </row>
    <row r="17" spans="1:7" ht="12.75" customHeight="1">
      <c r="A17" s="43" t="s">
        <v>200</v>
      </c>
      <c r="B17" s="43" t="s">
        <v>201</v>
      </c>
      <c r="C17" s="63">
        <v>113.94</v>
      </c>
      <c r="D17" s="63">
        <v>113.94</v>
      </c>
      <c r="E17" s="63">
        <v>0</v>
      </c>
      <c r="F17" s="47">
        <v>0</v>
      </c>
      <c r="G17" s="38"/>
    </row>
    <row r="18" spans="1:7" ht="12.75" customHeight="1">
      <c r="A18" s="43" t="s">
        <v>202</v>
      </c>
      <c r="B18" s="43" t="s">
        <v>203</v>
      </c>
      <c r="C18" s="63">
        <v>3.1</v>
      </c>
      <c r="D18" s="63">
        <v>3.1</v>
      </c>
      <c r="E18" s="63">
        <v>0</v>
      </c>
      <c r="F18" s="47">
        <v>0</v>
      </c>
      <c r="G18" s="38"/>
    </row>
    <row r="19" spans="1:7" ht="12.75" customHeight="1">
      <c r="A19" s="43" t="s">
        <v>204</v>
      </c>
      <c r="B19" s="43" t="s">
        <v>205</v>
      </c>
      <c r="C19" s="63">
        <v>1.24</v>
      </c>
      <c r="D19" s="63">
        <v>1.24</v>
      </c>
      <c r="E19" s="63">
        <v>0</v>
      </c>
      <c r="F19" s="47">
        <v>0</v>
      </c>
      <c r="G19" s="38"/>
    </row>
    <row r="20" spans="1:7" ht="12.75" customHeight="1">
      <c r="A20" s="43" t="s">
        <v>206</v>
      </c>
      <c r="B20" s="43" t="s">
        <v>207</v>
      </c>
      <c r="C20" s="63">
        <v>1.86</v>
      </c>
      <c r="D20" s="63">
        <v>1.86</v>
      </c>
      <c r="E20" s="63">
        <v>0</v>
      </c>
      <c r="F20" s="47">
        <v>0</v>
      </c>
      <c r="G20" s="38"/>
    </row>
    <row r="21" spans="1:7" ht="12.75" customHeight="1">
      <c r="A21" s="43" t="s">
        <v>208</v>
      </c>
      <c r="B21" s="43" t="s">
        <v>209</v>
      </c>
      <c r="C21" s="63">
        <v>45.65</v>
      </c>
      <c r="D21" s="63">
        <v>45.65</v>
      </c>
      <c r="E21" s="63">
        <v>0</v>
      </c>
      <c r="F21" s="47">
        <v>0</v>
      </c>
      <c r="G21" s="38"/>
    </row>
    <row r="22" spans="1:7" ht="12.75" customHeight="1">
      <c r="A22" s="43" t="s">
        <v>210</v>
      </c>
      <c r="B22" s="43" t="s">
        <v>211</v>
      </c>
      <c r="C22" s="63">
        <v>45.65</v>
      </c>
      <c r="D22" s="63">
        <v>45.65</v>
      </c>
      <c r="E22" s="63">
        <v>0</v>
      </c>
      <c r="F22" s="47">
        <v>0</v>
      </c>
      <c r="G22" s="38"/>
    </row>
    <row r="23" spans="1:7" ht="12.75" customHeight="1">
      <c r="A23" s="43" t="s">
        <v>212</v>
      </c>
      <c r="B23" s="43" t="s">
        <v>213</v>
      </c>
      <c r="C23" s="63">
        <v>20.57</v>
      </c>
      <c r="D23" s="63">
        <v>20.57</v>
      </c>
      <c r="E23" s="63">
        <v>0</v>
      </c>
      <c r="F23" s="47">
        <v>0</v>
      </c>
      <c r="G23" s="38"/>
    </row>
    <row r="24" spans="1:7" ht="12.75" customHeight="1">
      <c r="A24" s="43" t="s">
        <v>214</v>
      </c>
      <c r="B24" s="43" t="s">
        <v>215</v>
      </c>
      <c r="C24" s="63">
        <v>25.08</v>
      </c>
      <c r="D24" s="63">
        <v>25.08</v>
      </c>
      <c r="E24" s="63">
        <v>0</v>
      </c>
      <c r="F24" s="47">
        <v>0</v>
      </c>
      <c r="G24" s="38"/>
    </row>
    <row r="25" spans="1:7" ht="12.75" customHeight="1">
      <c r="A25" s="43" t="s">
        <v>216</v>
      </c>
      <c r="B25" s="43" t="s">
        <v>217</v>
      </c>
      <c r="C25" s="63">
        <v>78</v>
      </c>
      <c r="D25" s="63">
        <v>55.88</v>
      </c>
      <c r="E25" s="63">
        <v>10.12</v>
      </c>
      <c r="F25" s="47">
        <v>12</v>
      </c>
      <c r="G25" s="38"/>
    </row>
    <row r="26" spans="1:7" ht="12.75" customHeight="1">
      <c r="A26" s="43" t="s">
        <v>218</v>
      </c>
      <c r="B26" s="43" t="s">
        <v>219</v>
      </c>
      <c r="C26" s="63">
        <v>8.95</v>
      </c>
      <c r="D26" s="63">
        <v>0</v>
      </c>
      <c r="E26" s="63">
        <v>0.95</v>
      </c>
      <c r="F26" s="47">
        <v>8</v>
      </c>
      <c r="G26" s="38"/>
    </row>
    <row r="27" spans="1:7" ht="12.75" customHeight="1">
      <c r="A27" s="43" t="s">
        <v>220</v>
      </c>
      <c r="B27" s="43" t="s">
        <v>221</v>
      </c>
      <c r="C27" s="63">
        <v>8.95</v>
      </c>
      <c r="D27" s="63">
        <v>0</v>
      </c>
      <c r="E27" s="63">
        <v>0.95</v>
      </c>
      <c r="F27" s="47">
        <v>8</v>
      </c>
      <c r="G27" s="38"/>
    </row>
    <row r="28" spans="1:7" ht="12.75" customHeight="1">
      <c r="A28" s="43" t="s">
        <v>222</v>
      </c>
      <c r="B28" s="43" t="s">
        <v>223</v>
      </c>
      <c r="C28" s="63">
        <v>69.05</v>
      </c>
      <c r="D28" s="63">
        <v>55.88</v>
      </c>
      <c r="E28" s="63">
        <v>9.17</v>
      </c>
      <c r="F28" s="47">
        <v>4</v>
      </c>
      <c r="G28" s="38"/>
    </row>
    <row r="29" spans="1:7" ht="12.75" customHeight="1">
      <c r="A29" s="43" t="s">
        <v>224</v>
      </c>
      <c r="B29" s="43" t="s">
        <v>225</v>
      </c>
      <c r="C29" s="63">
        <v>69.05</v>
      </c>
      <c r="D29" s="63">
        <v>55.88</v>
      </c>
      <c r="E29" s="63">
        <v>9.17</v>
      </c>
      <c r="F29" s="47">
        <v>4</v>
      </c>
      <c r="G29" s="38"/>
    </row>
    <row r="30" spans="1:7" ht="12.75" customHeight="1">
      <c r="A30" s="43" t="s">
        <v>226</v>
      </c>
      <c r="B30" s="43" t="s">
        <v>227</v>
      </c>
      <c r="C30" s="63">
        <v>68.38</v>
      </c>
      <c r="D30" s="63">
        <v>68.38</v>
      </c>
      <c r="E30" s="63">
        <v>0</v>
      </c>
      <c r="F30" s="47">
        <v>0</v>
      </c>
      <c r="G30" s="38"/>
    </row>
    <row r="31" spans="1:7" ht="12.75" customHeight="1">
      <c r="A31" s="43" t="s">
        <v>228</v>
      </c>
      <c r="B31" s="43" t="s">
        <v>229</v>
      </c>
      <c r="C31" s="63">
        <v>68.38</v>
      </c>
      <c r="D31" s="63">
        <v>68.38</v>
      </c>
      <c r="E31" s="63">
        <v>0</v>
      </c>
      <c r="F31" s="47">
        <v>0</v>
      </c>
      <c r="G31" s="38"/>
    </row>
    <row r="32" spans="1:7" ht="12.75" customHeight="1">
      <c r="A32" s="43" t="s">
        <v>230</v>
      </c>
      <c r="B32" s="43" t="s">
        <v>231</v>
      </c>
      <c r="C32" s="63">
        <v>68.38</v>
      </c>
      <c r="D32" s="63">
        <v>68.38</v>
      </c>
      <c r="E32" s="63">
        <v>0</v>
      </c>
      <c r="F32" s="47">
        <v>0</v>
      </c>
      <c r="G32" s="63"/>
    </row>
    <row r="33" spans="1:7" ht="12.75" customHeight="1">
      <c r="A33" s="54"/>
      <c r="B33" s="43"/>
      <c r="C33" s="63">
        <v>0</v>
      </c>
      <c r="D33" s="63">
        <v>0</v>
      </c>
      <c r="E33" s="63">
        <v>0</v>
      </c>
      <c r="F33" s="47">
        <v>0</v>
      </c>
      <c r="G33" s="63"/>
    </row>
  </sheetData>
  <sheetProtection/>
  <mergeCells count="1">
    <mergeCell ref="A2:G2"/>
  </mergeCells>
  <printOptions horizontalCentered="1"/>
  <pageMargins left="0.79" right="0.39" top="0.59" bottom="0.57" header="0.5" footer="0.5"/>
  <pageSetup fitToHeight="1000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showGridLines="0" showZeros="0" zoomScalePageLayoutView="0" workbookViewId="0" topLeftCell="A1">
      <selection activeCell="F13" sqref="F13"/>
    </sheetView>
  </sheetViews>
  <sheetFormatPr defaultColWidth="9.16015625" defaultRowHeight="12.75" customHeight="1"/>
  <cols>
    <col min="1" max="1" width="17.16015625" style="0" customWidth="1"/>
    <col min="2" max="2" width="20" style="0" customWidth="1"/>
    <col min="3" max="3" width="18.33203125" style="0" customWidth="1"/>
    <col min="4" max="4" width="23" style="0" customWidth="1"/>
    <col min="5" max="5" width="12.5" style="0" customWidth="1"/>
    <col min="6" max="6" width="15.16015625" style="0" customWidth="1"/>
    <col min="7" max="7" width="14" style="0" customWidth="1"/>
    <col min="8" max="8" width="17.66015625" style="0" customWidth="1"/>
    <col min="9" max="9" width="9.16015625" style="0" customWidth="1"/>
  </cols>
  <sheetData>
    <row r="1" ht="30" customHeight="1">
      <c r="A1" s="52" t="s">
        <v>21</v>
      </c>
    </row>
    <row r="2" spans="1:9" ht="28.5" customHeight="1">
      <c r="A2" s="140" t="s">
        <v>232</v>
      </c>
      <c r="B2" s="140"/>
      <c r="C2" s="140"/>
      <c r="D2" s="140"/>
      <c r="E2" s="140"/>
      <c r="F2" s="140"/>
      <c r="G2" s="140"/>
      <c r="H2" s="140"/>
      <c r="I2" s="140"/>
    </row>
    <row r="3" ht="22.5" customHeight="1">
      <c r="I3" s="57" t="s">
        <v>46</v>
      </c>
    </row>
    <row r="4" spans="1:9" ht="22.5" customHeight="1">
      <c r="A4" s="4" t="s">
        <v>233</v>
      </c>
      <c r="B4" s="4" t="s">
        <v>234</v>
      </c>
      <c r="C4" s="4" t="s">
        <v>235</v>
      </c>
      <c r="D4" s="4" t="s">
        <v>236</v>
      </c>
      <c r="E4" s="4" t="s">
        <v>127</v>
      </c>
      <c r="F4" s="4" t="s">
        <v>176</v>
      </c>
      <c r="G4" s="4" t="s">
        <v>177</v>
      </c>
      <c r="H4" s="4" t="s">
        <v>178</v>
      </c>
      <c r="I4" s="4" t="s">
        <v>179</v>
      </c>
    </row>
    <row r="5" spans="1:9" ht="18.75" customHeight="1">
      <c r="A5" s="2" t="s">
        <v>137</v>
      </c>
      <c r="B5" s="2" t="s">
        <v>137</v>
      </c>
      <c r="C5" s="2" t="s">
        <v>137</v>
      </c>
      <c r="D5" s="2" t="s">
        <v>137</v>
      </c>
      <c r="E5" s="2">
        <v>1</v>
      </c>
      <c r="F5" s="2">
        <v>2</v>
      </c>
      <c r="G5" s="2">
        <v>3</v>
      </c>
      <c r="H5" s="2">
        <v>4</v>
      </c>
      <c r="I5" s="2" t="s">
        <v>137</v>
      </c>
    </row>
    <row r="6" spans="1:9" ht="18.75" customHeight="1">
      <c r="A6" s="54"/>
      <c r="B6" s="54" t="s">
        <v>127</v>
      </c>
      <c r="C6" s="54"/>
      <c r="D6" s="54"/>
      <c r="E6" s="47">
        <v>1191.48</v>
      </c>
      <c r="F6" s="47">
        <v>884.9</v>
      </c>
      <c r="G6" s="47">
        <v>41.58</v>
      </c>
      <c r="H6" s="47">
        <v>265</v>
      </c>
      <c r="I6" s="85"/>
    </row>
    <row r="7" spans="1:10" ht="18.75" customHeight="1">
      <c r="A7" s="54" t="s">
        <v>237</v>
      </c>
      <c r="B7" s="54" t="s">
        <v>238</v>
      </c>
      <c r="C7" s="54" t="s">
        <v>239</v>
      </c>
      <c r="D7" s="54" t="s">
        <v>240</v>
      </c>
      <c r="E7" s="47">
        <v>880.99</v>
      </c>
      <c r="F7" s="47">
        <v>880.99</v>
      </c>
      <c r="G7" s="47">
        <v>0</v>
      </c>
      <c r="H7" s="47">
        <v>0</v>
      </c>
      <c r="I7" s="85"/>
      <c r="J7">
        <v>100</v>
      </c>
    </row>
    <row r="8" spans="1:9" ht="18.75" customHeight="1">
      <c r="A8" s="54" t="s">
        <v>241</v>
      </c>
      <c r="B8" s="54" t="s">
        <v>242</v>
      </c>
      <c r="C8" s="54" t="s">
        <v>243</v>
      </c>
      <c r="D8" s="54" t="s">
        <v>244</v>
      </c>
      <c r="E8" s="47">
        <v>340.5</v>
      </c>
      <c r="F8" s="47">
        <v>340.5</v>
      </c>
      <c r="G8" s="47">
        <v>0</v>
      </c>
      <c r="H8" s="47">
        <v>0</v>
      </c>
      <c r="I8" s="85"/>
    </row>
    <row r="9" spans="1:9" ht="18.75" customHeight="1">
      <c r="A9" s="54" t="s">
        <v>245</v>
      </c>
      <c r="B9" s="54" t="s">
        <v>246</v>
      </c>
      <c r="C9" s="54" t="s">
        <v>243</v>
      </c>
      <c r="D9" s="54" t="s">
        <v>244</v>
      </c>
      <c r="E9" s="47">
        <v>253.49</v>
      </c>
      <c r="F9" s="47">
        <v>253.49</v>
      </c>
      <c r="G9" s="47">
        <v>0</v>
      </c>
      <c r="H9" s="47">
        <v>0</v>
      </c>
      <c r="I9" s="85"/>
    </row>
    <row r="10" spans="1:9" ht="18.75" customHeight="1">
      <c r="A10" s="54" t="s">
        <v>247</v>
      </c>
      <c r="B10" s="54" t="s">
        <v>248</v>
      </c>
      <c r="C10" s="54" t="s">
        <v>243</v>
      </c>
      <c r="D10" s="54" t="s">
        <v>244</v>
      </c>
      <c r="E10" s="47">
        <v>27.19</v>
      </c>
      <c r="F10" s="47">
        <v>27.19</v>
      </c>
      <c r="G10" s="47">
        <v>0</v>
      </c>
      <c r="H10" s="47">
        <v>0</v>
      </c>
      <c r="I10" s="85"/>
    </row>
    <row r="11" spans="1:9" ht="18.75" customHeight="1">
      <c r="A11" s="54" t="s">
        <v>249</v>
      </c>
      <c r="B11" s="54" t="s">
        <v>250</v>
      </c>
      <c r="C11" s="54" t="s">
        <v>251</v>
      </c>
      <c r="D11" s="54" t="s">
        <v>252</v>
      </c>
      <c r="E11" s="47">
        <v>113.94</v>
      </c>
      <c r="F11" s="47">
        <v>113.94</v>
      </c>
      <c r="G11" s="47">
        <v>0</v>
      </c>
      <c r="H11" s="47">
        <v>0</v>
      </c>
      <c r="I11" s="85"/>
    </row>
    <row r="12" spans="1:9" ht="18.75" customHeight="1">
      <c r="A12" s="54" t="s">
        <v>253</v>
      </c>
      <c r="B12" s="54" t="s">
        <v>254</v>
      </c>
      <c r="C12" s="54" t="s">
        <v>251</v>
      </c>
      <c r="D12" s="54" t="s">
        <v>252</v>
      </c>
      <c r="E12" s="47">
        <v>45.65</v>
      </c>
      <c r="F12" s="47">
        <v>45.65</v>
      </c>
      <c r="G12" s="47">
        <v>0</v>
      </c>
      <c r="H12" s="47">
        <v>0</v>
      </c>
      <c r="I12" s="85"/>
    </row>
    <row r="13" spans="1:9" ht="18.75" customHeight="1">
      <c r="A13" s="54" t="s">
        <v>255</v>
      </c>
      <c r="B13" s="54" t="s">
        <v>256</v>
      </c>
      <c r="C13" s="54" t="s">
        <v>251</v>
      </c>
      <c r="D13" s="54" t="s">
        <v>252</v>
      </c>
      <c r="E13" s="47">
        <v>3.1</v>
      </c>
      <c r="F13" s="47">
        <v>3.1</v>
      </c>
      <c r="G13" s="47">
        <v>0</v>
      </c>
      <c r="H13" s="47">
        <v>0</v>
      </c>
      <c r="I13" s="85"/>
    </row>
    <row r="14" spans="1:9" ht="18.75" customHeight="1">
      <c r="A14" s="54" t="s">
        <v>257</v>
      </c>
      <c r="B14" s="54" t="s">
        <v>258</v>
      </c>
      <c r="C14" s="54" t="s">
        <v>259</v>
      </c>
      <c r="D14" s="54" t="s">
        <v>258</v>
      </c>
      <c r="E14" s="47">
        <v>68.38</v>
      </c>
      <c r="F14" s="47">
        <v>68.38</v>
      </c>
      <c r="G14" s="47">
        <v>0</v>
      </c>
      <c r="H14" s="47">
        <v>0</v>
      </c>
      <c r="I14" s="85"/>
    </row>
    <row r="15" spans="1:9" ht="18.75" customHeight="1">
      <c r="A15" s="54" t="s">
        <v>260</v>
      </c>
      <c r="B15" s="54" t="s">
        <v>261</v>
      </c>
      <c r="C15" s="54" t="s">
        <v>262</v>
      </c>
      <c r="D15" s="54" t="s">
        <v>261</v>
      </c>
      <c r="E15" s="47">
        <v>28.74</v>
      </c>
      <c r="F15" s="47">
        <v>28.74</v>
      </c>
      <c r="G15" s="47">
        <v>0</v>
      </c>
      <c r="H15" s="47">
        <v>0</v>
      </c>
      <c r="I15" s="85"/>
    </row>
    <row r="16" spans="1:9" ht="18.75" customHeight="1">
      <c r="A16" s="54" t="s">
        <v>263</v>
      </c>
      <c r="B16" s="54" t="s">
        <v>264</v>
      </c>
      <c r="C16" s="54" t="s">
        <v>265</v>
      </c>
      <c r="D16" s="54" t="s">
        <v>266</v>
      </c>
      <c r="E16" s="47">
        <v>306.58</v>
      </c>
      <c r="F16" s="47">
        <v>0</v>
      </c>
      <c r="G16" s="47">
        <v>41.58</v>
      </c>
      <c r="H16" s="47">
        <v>265</v>
      </c>
      <c r="I16" s="85"/>
    </row>
    <row r="17" spans="1:9" ht="18.75" customHeight="1">
      <c r="A17" s="54" t="s">
        <v>267</v>
      </c>
      <c r="B17" s="54" t="s">
        <v>268</v>
      </c>
      <c r="C17" s="54" t="s">
        <v>269</v>
      </c>
      <c r="D17" s="54" t="s">
        <v>270</v>
      </c>
      <c r="E17" s="47">
        <v>68.58</v>
      </c>
      <c r="F17" s="47">
        <v>0</v>
      </c>
      <c r="G17" s="47">
        <v>17.94</v>
      </c>
      <c r="H17" s="47">
        <v>50.64</v>
      </c>
      <c r="I17" s="85"/>
    </row>
    <row r="18" spans="1:9" ht="18.75" customHeight="1">
      <c r="A18" s="54" t="s">
        <v>271</v>
      </c>
      <c r="B18" s="54" t="s">
        <v>272</v>
      </c>
      <c r="C18" s="54" t="s">
        <v>269</v>
      </c>
      <c r="D18" s="54" t="s">
        <v>270</v>
      </c>
      <c r="E18" s="47">
        <v>0.8</v>
      </c>
      <c r="F18" s="47">
        <v>0</v>
      </c>
      <c r="G18" s="47">
        <v>0.8</v>
      </c>
      <c r="H18" s="47">
        <v>0</v>
      </c>
      <c r="I18" s="85"/>
    </row>
    <row r="19" spans="1:9" ht="18.75" customHeight="1">
      <c r="A19" s="54" t="s">
        <v>273</v>
      </c>
      <c r="B19" s="54" t="s">
        <v>274</v>
      </c>
      <c r="C19" s="54" t="s">
        <v>275</v>
      </c>
      <c r="D19" s="54" t="s">
        <v>276</v>
      </c>
      <c r="E19" s="47">
        <v>5</v>
      </c>
      <c r="F19" s="47">
        <v>0</v>
      </c>
      <c r="G19" s="47">
        <v>0</v>
      </c>
      <c r="H19" s="47">
        <v>5</v>
      </c>
      <c r="I19" s="85"/>
    </row>
    <row r="20" spans="1:9" ht="18.75" customHeight="1">
      <c r="A20" s="54" t="s">
        <v>277</v>
      </c>
      <c r="B20" s="54" t="s">
        <v>278</v>
      </c>
      <c r="C20" s="54" t="s">
        <v>269</v>
      </c>
      <c r="D20" s="54" t="s">
        <v>270</v>
      </c>
      <c r="E20" s="47">
        <v>2</v>
      </c>
      <c r="F20" s="47">
        <v>0</v>
      </c>
      <c r="G20" s="47">
        <v>2</v>
      </c>
      <c r="H20" s="47">
        <v>0</v>
      </c>
      <c r="I20" s="85"/>
    </row>
    <row r="21" spans="1:9" ht="18.75" customHeight="1">
      <c r="A21" s="54" t="s">
        <v>279</v>
      </c>
      <c r="B21" s="54" t="s">
        <v>280</v>
      </c>
      <c r="C21" s="54" t="s">
        <v>269</v>
      </c>
      <c r="D21" s="54" t="s">
        <v>270</v>
      </c>
      <c r="E21" s="47">
        <v>4</v>
      </c>
      <c r="F21" s="47">
        <v>0</v>
      </c>
      <c r="G21" s="47">
        <v>3</v>
      </c>
      <c r="H21" s="47">
        <v>1</v>
      </c>
      <c r="I21" s="85"/>
    </row>
    <row r="22" spans="1:9" ht="18.75" customHeight="1">
      <c r="A22" s="54" t="s">
        <v>281</v>
      </c>
      <c r="B22" s="54" t="s">
        <v>282</v>
      </c>
      <c r="C22" s="54" t="s">
        <v>269</v>
      </c>
      <c r="D22" s="54" t="s">
        <v>270</v>
      </c>
      <c r="E22" s="47">
        <v>4</v>
      </c>
      <c r="F22" s="47">
        <v>0</v>
      </c>
      <c r="G22" s="47">
        <v>2</v>
      </c>
      <c r="H22" s="47">
        <v>2</v>
      </c>
      <c r="I22" s="85"/>
    </row>
    <row r="23" spans="1:9" ht="18.75" customHeight="1">
      <c r="A23" s="54" t="s">
        <v>283</v>
      </c>
      <c r="B23" s="54" t="s">
        <v>284</v>
      </c>
      <c r="C23" s="54" t="s">
        <v>285</v>
      </c>
      <c r="D23" s="54" t="s">
        <v>284</v>
      </c>
      <c r="E23" s="47">
        <v>70</v>
      </c>
      <c r="F23" s="47">
        <v>0</v>
      </c>
      <c r="G23" s="47">
        <v>0</v>
      </c>
      <c r="H23" s="47">
        <v>70</v>
      </c>
      <c r="I23" s="63"/>
    </row>
    <row r="24" spans="1:9" ht="18.75" customHeight="1">
      <c r="A24" s="54" t="s">
        <v>286</v>
      </c>
      <c r="B24" s="54" t="s">
        <v>287</v>
      </c>
      <c r="C24" s="54" t="s">
        <v>288</v>
      </c>
      <c r="D24" s="54" t="s">
        <v>287</v>
      </c>
      <c r="E24" s="47">
        <v>5.2</v>
      </c>
      <c r="F24" s="47">
        <v>0</v>
      </c>
      <c r="G24" s="47">
        <v>5.2</v>
      </c>
      <c r="H24" s="47">
        <v>0</v>
      </c>
      <c r="I24" s="63"/>
    </row>
    <row r="25" spans="1:9" ht="18.75" customHeight="1">
      <c r="A25" s="54" t="s">
        <v>289</v>
      </c>
      <c r="B25" s="54" t="s">
        <v>276</v>
      </c>
      <c r="C25" s="54" t="s">
        <v>275</v>
      </c>
      <c r="D25" s="54" t="s">
        <v>276</v>
      </c>
      <c r="E25" s="47">
        <v>130</v>
      </c>
      <c r="F25" s="47">
        <v>0</v>
      </c>
      <c r="G25" s="47">
        <v>0</v>
      </c>
      <c r="H25" s="47">
        <v>130</v>
      </c>
      <c r="I25" s="63"/>
    </row>
    <row r="26" spans="1:9" ht="18.75" customHeight="1">
      <c r="A26" s="54" t="s">
        <v>290</v>
      </c>
      <c r="B26" s="54" t="s">
        <v>291</v>
      </c>
      <c r="C26" s="54" t="s">
        <v>292</v>
      </c>
      <c r="D26" s="54" t="s">
        <v>291</v>
      </c>
      <c r="E26" s="47">
        <v>17</v>
      </c>
      <c r="F26" s="47">
        <v>0</v>
      </c>
      <c r="G26" s="47">
        <v>10.64</v>
      </c>
      <c r="H26" s="47">
        <v>6.36</v>
      </c>
      <c r="I26" s="63"/>
    </row>
    <row r="27" spans="1:9" ht="18.75" customHeight="1">
      <c r="A27" s="54" t="s">
        <v>293</v>
      </c>
      <c r="B27" s="54" t="s">
        <v>294</v>
      </c>
      <c r="C27" s="54" t="s">
        <v>295</v>
      </c>
      <c r="D27" s="54" t="s">
        <v>296</v>
      </c>
      <c r="E27" s="47">
        <v>3.91</v>
      </c>
      <c r="F27" s="47">
        <v>3.91</v>
      </c>
      <c r="G27" s="47">
        <v>0</v>
      </c>
      <c r="H27" s="47">
        <v>0</v>
      </c>
      <c r="I27" s="63"/>
    </row>
    <row r="28" spans="1:9" ht="18.75" customHeight="1">
      <c r="A28" s="54" t="s">
        <v>297</v>
      </c>
      <c r="B28" s="54" t="s">
        <v>298</v>
      </c>
      <c r="C28" s="54" t="s">
        <v>299</v>
      </c>
      <c r="D28" s="54" t="s">
        <v>300</v>
      </c>
      <c r="E28" s="47">
        <v>3.91</v>
      </c>
      <c r="F28" s="47">
        <v>3.91</v>
      </c>
      <c r="G28" s="47">
        <v>0</v>
      </c>
      <c r="H28" s="47">
        <v>0</v>
      </c>
      <c r="I28" s="63"/>
    </row>
  </sheetData>
  <sheetProtection/>
  <mergeCells count="1">
    <mergeCell ref="A2:I2"/>
  </mergeCells>
  <printOptions horizontalCentered="1"/>
  <pageMargins left="0.59" right="0.59" top="0.79" bottom="0.79" header="0.51" footer="0.51"/>
  <pageSetup fitToHeight="1000" fitToWidth="1" horizontalDpi="600" verticalDpi="600" orientation="landscape" paperSize="9" scale="9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showGridLines="0" showZeros="0" zoomScalePageLayoutView="0" workbookViewId="0" topLeftCell="A1">
      <selection activeCell="L9" sqref="L9"/>
    </sheetView>
  </sheetViews>
  <sheetFormatPr defaultColWidth="9.16015625" defaultRowHeight="12.75" customHeight="1"/>
  <cols>
    <col min="1" max="1" width="13.66015625" style="0" customWidth="1"/>
    <col min="2" max="2" width="38.16015625" style="0" customWidth="1"/>
    <col min="3" max="6" width="21.33203125" style="0" customWidth="1"/>
  </cols>
  <sheetData>
    <row r="1" ht="30" customHeight="1">
      <c r="A1" s="52" t="s">
        <v>23</v>
      </c>
    </row>
    <row r="2" spans="1:6" ht="28.5" customHeight="1">
      <c r="A2" s="53" t="s">
        <v>301</v>
      </c>
      <c r="B2" s="53"/>
      <c r="C2" s="53"/>
      <c r="D2" s="53"/>
      <c r="E2" s="53"/>
      <c r="F2" s="53"/>
    </row>
    <row r="3" ht="22.5" customHeight="1">
      <c r="F3" s="57" t="s">
        <v>46</v>
      </c>
    </row>
    <row r="4" spans="1:6" ht="22.5" customHeight="1">
      <c r="A4" s="4" t="s">
        <v>174</v>
      </c>
      <c r="B4" s="4" t="s">
        <v>175</v>
      </c>
      <c r="C4" s="4" t="s">
        <v>127</v>
      </c>
      <c r="D4" s="4" t="s">
        <v>176</v>
      </c>
      <c r="E4" s="4" t="s">
        <v>177</v>
      </c>
      <c r="F4" s="4" t="s">
        <v>179</v>
      </c>
    </row>
    <row r="5" spans="1:6" ht="16.5" customHeight="1">
      <c r="A5" s="2" t="s">
        <v>137</v>
      </c>
      <c r="B5" s="2" t="s">
        <v>137</v>
      </c>
      <c r="C5" s="2">
        <v>1</v>
      </c>
      <c r="D5" s="2">
        <v>2</v>
      </c>
      <c r="E5" s="2">
        <v>3</v>
      </c>
      <c r="F5" s="2" t="s">
        <v>137</v>
      </c>
    </row>
    <row r="6" spans="1:6" ht="16.5" customHeight="1">
      <c r="A6" s="43"/>
      <c r="B6" s="43" t="s">
        <v>127</v>
      </c>
      <c r="C6" s="47">
        <v>926.48</v>
      </c>
      <c r="D6" s="47">
        <v>884.9</v>
      </c>
      <c r="E6" s="47">
        <v>41.58</v>
      </c>
      <c r="F6" s="46"/>
    </row>
    <row r="7" spans="1:6" ht="18" customHeight="1">
      <c r="A7" s="43" t="s">
        <v>180</v>
      </c>
      <c r="B7" s="43" t="s">
        <v>181</v>
      </c>
      <c r="C7" s="47">
        <v>629.41</v>
      </c>
      <c r="D7" s="47">
        <v>597.95</v>
      </c>
      <c r="E7" s="47">
        <v>31.46</v>
      </c>
      <c r="F7" s="38"/>
    </row>
    <row r="8" spans="1:6" ht="18" customHeight="1">
      <c r="A8" s="43" t="s">
        <v>182</v>
      </c>
      <c r="B8" s="43" t="s">
        <v>183</v>
      </c>
      <c r="C8" s="47">
        <v>629.41</v>
      </c>
      <c r="D8" s="47">
        <v>597.95</v>
      </c>
      <c r="E8" s="47">
        <v>31.46</v>
      </c>
      <c r="F8" s="38"/>
    </row>
    <row r="9" spans="1:6" ht="18" customHeight="1">
      <c r="A9" s="43" t="s">
        <v>184</v>
      </c>
      <c r="B9" s="43" t="s">
        <v>185</v>
      </c>
      <c r="C9" s="47">
        <v>312</v>
      </c>
      <c r="D9" s="47">
        <v>298.74</v>
      </c>
      <c r="E9" s="47">
        <v>13.26</v>
      </c>
      <c r="F9" s="38"/>
    </row>
    <row r="10" spans="1:6" ht="18" customHeight="1">
      <c r="A10" s="43" t="s">
        <v>186</v>
      </c>
      <c r="B10" s="43" t="s">
        <v>187</v>
      </c>
      <c r="C10" s="47">
        <v>102.6</v>
      </c>
      <c r="D10" s="47">
        <v>97.3</v>
      </c>
      <c r="E10" s="47">
        <v>5.3</v>
      </c>
      <c r="F10" s="38"/>
    </row>
    <row r="11" spans="1:6" ht="18" customHeight="1">
      <c r="A11" s="43" t="s">
        <v>188</v>
      </c>
      <c r="B11" s="43" t="s">
        <v>189</v>
      </c>
      <c r="C11" s="47">
        <v>26.59</v>
      </c>
      <c r="D11" s="47">
        <v>25.45</v>
      </c>
      <c r="E11" s="47">
        <v>1.14</v>
      </c>
      <c r="F11" s="38"/>
    </row>
    <row r="12" spans="1:6" ht="18" customHeight="1">
      <c r="A12" s="43" t="s">
        <v>190</v>
      </c>
      <c r="B12" s="43" t="s">
        <v>191</v>
      </c>
      <c r="C12" s="47">
        <v>26.37</v>
      </c>
      <c r="D12" s="47">
        <v>25.23</v>
      </c>
      <c r="E12" s="47">
        <v>1.14</v>
      </c>
      <c r="F12" s="38"/>
    </row>
    <row r="13" spans="1:6" ht="18" customHeight="1">
      <c r="A13" s="43" t="s">
        <v>192</v>
      </c>
      <c r="B13" s="43" t="s">
        <v>193</v>
      </c>
      <c r="C13" s="47">
        <v>0.38</v>
      </c>
      <c r="D13" s="47">
        <v>0</v>
      </c>
      <c r="E13" s="47">
        <v>0.38</v>
      </c>
      <c r="F13" s="38"/>
    </row>
    <row r="14" spans="1:6" ht="18" customHeight="1">
      <c r="A14" s="43" t="s">
        <v>194</v>
      </c>
      <c r="B14" s="43" t="s">
        <v>195</v>
      </c>
      <c r="C14" s="47">
        <v>161.47</v>
      </c>
      <c r="D14" s="47">
        <v>151.23</v>
      </c>
      <c r="E14" s="47">
        <v>10.24</v>
      </c>
      <c r="F14" s="38"/>
    </row>
    <row r="15" spans="1:6" ht="18" customHeight="1">
      <c r="A15" s="43" t="s">
        <v>196</v>
      </c>
      <c r="B15" s="43" t="s">
        <v>197</v>
      </c>
      <c r="C15" s="47">
        <v>117.04</v>
      </c>
      <c r="D15" s="47">
        <v>117.04</v>
      </c>
      <c r="E15" s="47">
        <v>0</v>
      </c>
      <c r="F15" s="38"/>
    </row>
    <row r="16" spans="1:6" ht="18" customHeight="1">
      <c r="A16" s="43" t="s">
        <v>198</v>
      </c>
      <c r="B16" s="43" t="s">
        <v>199</v>
      </c>
      <c r="C16" s="47">
        <v>113.94</v>
      </c>
      <c r="D16" s="47">
        <v>113.94</v>
      </c>
      <c r="E16" s="47">
        <v>0</v>
      </c>
      <c r="F16" s="38"/>
    </row>
    <row r="17" spans="1:6" ht="18" customHeight="1">
      <c r="A17" s="43" t="s">
        <v>200</v>
      </c>
      <c r="B17" s="43" t="s">
        <v>201</v>
      </c>
      <c r="C17" s="47">
        <v>113.94</v>
      </c>
      <c r="D17" s="47">
        <v>113.94</v>
      </c>
      <c r="E17" s="47">
        <v>0</v>
      </c>
      <c r="F17" s="38"/>
    </row>
    <row r="18" spans="1:6" ht="18" customHeight="1">
      <c r="A18" s="43" t="s">
        <v>202</v>
      </c>
      <c r="B18" s="43" t="s">
        <v>203</v>
      </c>
      <c r="C18" s="47">
        <v>3.1</v>
      </c>
      <c r="D18" s="47">
        <v>3.1</v>
      </c>
      <c r="E18" s="47">
        <v>0</v>
      </c>
      <c r="F18" s="38"/>
    </row>
    <row r="19" spans="1:6" ht="18" customHeight="1">
      <c r="A19" s="43" t="s">
        <v>204</v>
      </c>
      <c r="B19" s="43" t="s">
        <v>205</v>
      </c>
      <c r="C19" s="47">
        <v>1.24</v>
      </c>
      <c r="D19" s="47">
        <v>1.24</v>
      </c>
      <c r="E19" s="47">
        <v>0</v>
      </c>
      <c r="F19" s="38"/>
    </row>
    <row r="20" spans="1:6" ht="18" customHeight="1">
      <c r="A20" s="43" t="s">
        <v>206</v>
      </c>
      <c r="B20" s="43" t="s">
        <v>207</v>
      </c>
      <c r="C20" s="47">
        <v>1.86</v>
      </c>
      <c r="D20" s="47">
        <v>1.86</v>
      </c>
      <c r="E20" s="47">
        <v>0</v>
      </c>
      <c r="F20" s="38"/>
    </row>
    <row r="21" spans="1:6" ht="18" customHeight="1">
      <c r="A21" s="43" t="s">
        <v>208</v>
      </c>
      <c r="B21" s="43" t="s">
        <v>209</v>
      </c>
      <c r="C21" s="47">
        <v>45.65</v>
      </c>
      <c r="D21" s="47">
        <v>45.65</v>
      </c>
      <c r="E21" s="47">
        <v>0</v>
      </c>
      <c r="F21" s="38"/>
    </row>
    <row r="22" spans="1:6" ht="18" customHeight="1">
      <c r="A22" s="43" t="s">
        <v>210</v>
      </c>
      <c r="B22" s="43" t="s">
        <v>211</v>
      </c>
      <c r="C22" s="47">
        <v>45.65</v>
      </c>
      <c r="D22" s="47">
        <v>45.65</v>
      </c>
      <c r="E22" s="47">
        <v>0</v>
      </c>
      <c r="F22" s="63"/>
    </row>
    <row r="23" spans="1:6" ht="18" customHeight="1">
      <c r="A23" s="43" t="s">
        <v>212</v>
      </c>
      <c r="B23" s="43" t="s">
        <v>213</v>
      </c>
      <c r="C23" s="47">
        <v>20.57</v>
      </c>
      <c r="D23" s="47">
        <v>20.57</v>
      </c>
      <c r="E23" s="47">
        <v>0</v>
      </c>
      <c r="F23" s="63"/>
    </row>
    <row r="24" spans="1:6" ht="18" customHeight="1">
      <c r="A24" s="43" t="s">
        <v>214</v>
      </c>
      <c r="B24" s="43" t="s">
        <v>215</v>
      </c>
      <c r="C24" s="47">
        <v>25.08</v>
      </c>
      <c r="D24" s="47">
        <v>25.08</v>
      </c>
      <c r="E24" s="47">
        <v>0</v>
      </c>
      <c r="F24" s="63"/>
    </row>
    <row r="25" spans="1:6" ht="18" customHeight="1">
      <c r="A25" s="43" t="s">
        <v>216</v>
      </c>
      <c r="B25" s="43" t="s">
        <v>217</v>
      </c>
      <c r="C25" s="47">
        <v>66</v>
      </c>
      <c r="D25" s="47">
        <v>55.88</v>
      </c>
      <c r="E25" s="47">
        <v>10.12</v>
      </c>
      <c r="F25" s="63"/>
    </row>
    <row r="26" spans="1:6" ht="18" customHeight="1">
      <c r="A26" s="43" t="s">
        <v>218</v>
      </c>
      <c r="B26" s="43" t="s">
        <v>219</v>
      </c>
      <c r="C26" s="47">
        <v>0.95</v>
      </c>
      <c r="D26" s="47">
        <v>0</v>
      </c>
      <c r="E26" s="47">
        <v>0.95</v>
      </c>
      <c r="F26" s="63"/>
    </row>
    <row r="27" spans="1:6" ht="18" customHeight="1">
      <c r="A27" s="43" t="s">
        <v>220</v>
      </c>
      <c r="B27" s="43" t="s">
        <v>221</v>
      </c>
      <c r="C27" s="47">
        <v>0.95</v>
      </c>
      <c r="D27" s="47">
        <v>0</v>
      </c>
      <c r="E27" s="47">
        <v>0.95</v>
      </c>
      <c r="F27" s="63"/>
    </row>
    <row r="28" spans="1:6" ht="18" customHeight="1">
      <c r="A28" s="43" t="s">
        <v>222</v>
      </c>
      <c r="B28" s="43" t="s">
        <v>223</v>
      </c>
      <c r="C28" s="47">
        <v>65.05</v>
      </c>
      <c r="D28" s="47">
        <v>55.88</v>
      </c>
      <c r="E28" s="47">
        <v>9.17</v>
      </c>
      <c r="F28" s="63"/>
    </row>
    <row r="29" spans="1:6" ht="18" customHeight="1">
      <c r="A29" s="43" t="s">
        <v>224</v>
      </c>
      <c r="B29" s="43" t="s">
        <v>225</v>
      </c>
      <c r="C29" s="47">
        <v>65.05</v>
      </c>
      <c r="D29" s="47">
        <v>55.88</v>
      </c>
      <c r="E29" s="47">
        <v>9.17</v>
      </c>
      <c r="F29" s="63"/>
    </row>
    <row r="30" spans="1:6" ht="18" customHeight="1">
      <c r="A30" s="43" t="s">
        <v>226</v>
      </c>
      <c r="B30" s="43" t="s">
        <v>227</v>
      </c>
      <c r="C30" s="47">
        <v>68.38</v>
      </c>
      <c r="D30" s="47">
        <v>68.38</v>
      </c>
      <c r="E30" s="47">
        <v>0</v>
      </c>
      <c r="F30" s="63"/>
    </row>
    <row r="31" spans="1:6" ht="18" customHeight="1">
      <c r="A31" s="43" t="s">
        <v>228</v>
      </c>
      <c r="B31" s="43" t="s">
        <v>229</v>
      </c>
      <c r="C31" s="47">
        <v>68.38</v>
      </c>
      <c r="D31" s="47">
        <v>68.38</v>
      </c>
      <c r="E31" s="47">
        <v>0</v>
      </c>
      <c r="F31" s="63"/>
    </row>
    <row r="32" spans="1:6" ht="18" customHeight="1">
      <c r="A32" s="43" t="s">
        <v>230</v>
      </c>
      <c r="B32" s="43" t="s">
        <v>231</v>
      </c>
      <c r="C32" s="47">
        <v>68.38</v>
      </c>
      <c r="D32" s="47">
        <v>68.38</v>
      </c>
      <c r="E32" s="47">
        <v>0</v>
      </c>
      <c r="F32" s="63"/>
    </row>
    <row r="33" spans="1:6" ht="18" customHeight="1">
      <c r="A33" s="54"/>
      <c r="B33" s="54"/>
      <c r="C33" s="84"/>
      <c r="D33" s="84"/>
      <c r="E33" s="84"/>
      <c r="F33" s="63"/>
    </row>
  </sheetData>
  <sheetProtection/>
  <printOptions horizontalCentered="1"/>
  <pageMargins left="0.59" right="0.59" top="0.79" bottom="0.79" header="0.5" footer="0.5"/>
  <pageSetup fitToHeight="100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2019-03-11T03:14:41Z</cp:lastPrinted>
  <dcterms:created xsi:type="dcterms:W3CDTF">2018-02-28T03:15:38Z</dcterms:created>
  <dcterms:modified xsi:type="dcterms:W3CDTF">2019-11-14T01:59:49Z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2052-11.1.0.8213</vt:lpwstr>
  </property>
</Properties>
</file>