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tabRatio="878" activeTab="1"/>
  </bookViews>
  <sheets>
    <sheet name="封面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'部门综合预算收入总表'!$A$1:$O$29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'部门综合预算一般公共预算基本支出明细表（按功能科目分）'!$A$1:$F$27</definedName>
    <definedName name="_xlnm.Print_Area" localSheetId="7">'部门综合预算一般公共预算支出明细表（按经济分类科目分）'!$A$1:$G$44</definedName>
    <definedName name="_xlnm.Print_Area" localSheetId="12">'部门综合预算政府采购（资产配置、购买服务）预算表'!$A$1:$L$30</definedName>
    <definedName name="_xlnm.Print_Area" localSheetId="10">'部门综合预算政府性基金收支表'!$A$1:$F$26</definedName>
    <definedName name="_xlnm.Print_Area" localSheetId="4">'部门综合预算支出总表'!$A$1:$M$29</definedName>
    <definedName name="_xlnm.Print_Area" localSheetId="11">'部门综合预算专项业务经费支出表'!$A$1:$D$30</definedName>
    <definedName name="_xlnm.Print_Area" localSheetId="9">'部门综合预一般公共预算基本支出明细表（按经济分类科目分）'!$A$1:$F$31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<sst xmlns="http://schemas.openxmlformats.org/spreadsheetml/2006/main" count="895" uniqueCount="385">
  <si>
    <t>附件2</t>
  </si>
  <si>
    <t>丹凤县县域工业集中区管理委员会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</si>
  <si>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</si>
  <si>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</si>
  <si>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</si>
  <si>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</si>
  <si>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</si>
  <si>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</si>
  <si>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</si>
  <si>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</si>
  <si>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</si>
  <si>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</si>
  <si>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</si>
  <si>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</si>
  <si>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</si>
  <si>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</si>
  <si>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</si>
  <si>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</si>
  <si>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</si>
  <si>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</si>
  <si>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</si>
  <si>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</si>
  <si>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</si>
  <si>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</si>
  <si>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</si>
  <si>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</si>
  <si>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</si>
  <si>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</si>
  <si>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</si>
  <si>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</si>
  <si>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</si>
  <si>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</si>
  <si>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</si>
  <si>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</si>
  <si>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</si>
  <si>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</si>
  <si>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</si>
  <si>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</si>
  <si>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</si>
  <si>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</si>
  <si>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</si>
  <si>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(5)资本性支出（基本建设）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</si>
  <si>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</si>
  <si>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</si>
  <si>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</si>
  <si>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(7)对企业补助（基本建设）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</si>
  <si>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</si>
  <si>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</si>
  <si>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</si>
  <si>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</si>
  <si>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</si>
  <si>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</si>
  <si>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</si>
  <si>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</si>
  <si>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</si>
  <si>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</si>
  <si>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</si>
  <si>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</si>
  <si>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</si>
  <si>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</si>
  <si>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</si>
  <si>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</si>
  <si>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</si>
  <si>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</si>
  <si>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</si>
  <si>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</si>
  <si>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</si>
  <si>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</si>
  <si>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</si>
  <si>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</si>
  <si>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</si>
  <si>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</si>
  <si>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</si>
  <si>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</si>
  <si>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</si>
  <si>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</si>
  <si>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</si>
  <si>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</si>
  <si>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表2</t>
  </si>
  <si>
    <t>2018年部门综合预算收入总表</t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</si>
  <si>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</si>
  <si>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</si>
  <si>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</si>
  <si>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</si>
  <si>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</si>
  <si>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</si>
  <si>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</si>
  <si>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</si>
  <si>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</si>
  <si>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</si>
  <si>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</si>
  <si>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</si>
  <si>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</si>
  <si>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</si>
  <si>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</si>
  <si>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Q04001</t>
  </si>
  <si>
    <t>丹凤县工业园区管委会</t>
  </si>
  <si>
    <t>本级</t>
  </si>
  <si>
    <t>表3</t>
  </si>
  <si>
    <t>2018年部门综合预算支出总表</t>
  </si>
  <si>
    <t>公共预算拨款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</si>
  <si>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</si>
  <si>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</si>
  <si>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</si>
  <si>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</si>
  <si>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</si>
  <si>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</si>
  <si>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</si>
  <si>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</si>
  <si>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</si>
  <si>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</si>
  <si>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</si>
  <si>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</si>
  <si>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</si>
  <si>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</si>
  <si>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</si>
  <si>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</si>
  <si>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</si>
  <si>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</si>
  <si>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**</t>
  </si>
  <si>
    <t>208</t>
  </si>
  <si>
    <t>社会保障和就业支出</t>
  </si>
  <si>
    <t xml:space="preserve">  20805</t>
  </si>
  <si>
    <t xml:space="preserve">  行政事业单位离退休</t>
  </si>
  <si>
    <t xml:space="preserve">   2080505</t>
  </si>
  <si>
    <t xml:space="preserve">    机关事业单位养老保险缴费支出</t>
  </si>
  <si>
    <t xml:space="preserve">  20827</t>
  </si>
  <si>
    <t xml:space="preserve">  财政对其它社会保险基金的补助</t>
  </si>
  <si>
    <t xml:space="preserve">   2082701</t>
  </si>
  <si>
    <t xml:space="preserve">    财政对失业保险基金的补助</t>
  </si>
  <si>
    <t xml:space="preserve">   2082702</t>
  </si>
  <si>
    <t xml:space="preserve">    财政对工伤保险基金的补助</t>
  </si>
  <si>
    <t xml:space="preserve">   2082703</t>
  </si>
  <si>
    <t xml:space="preserve">    财政对生育保险基金的补助</t>
  </si>
  <si>
    <t>210</t>
  </si>
  <si>
    <t>医疗卫生与计划生育支出</t>
  </si>
  <si>
    <t xml:space="preserve">  2101101</t>
  </si>
  <si>
    <t xml:space="preserve">  行政事业单位医疗</t>
  </si>
  <si>
    <t xml:space="preserve">    2101102</t>
  </si>
  <si>
    <t xml:space="preserve">    事业单位医疗</t>
  </si>
  <si>
    <t>215</t>
  </si>
  <si>
    <t>资源勘探信息等支出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</si>
  <si>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</si>
  <si>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</si>
  <si>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</si>
  <si>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</si>
  <si>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</si>
  <si>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</si>
  <si>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</si>
  <si>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</si>
  <si>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</si>
  <si>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</si>
  <si>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表6</t>
  </si>
  <si>
    <t>2018年部门综合预算一般公共预算支出明细表（按经济分类科目分）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</si>
  <si>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</si>
  <si>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</si>
  <si>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</si>
  <si>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</si>
  <si>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</si>
  <si>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</si>
  <si>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</si>
  <si>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</si>
  <si>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</si>
  <si>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</si>
  <si>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</si>
  <si>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</si>
  <si>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</si>
  <si>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</si>
  <si>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</si>
  <si>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</si>
  <si>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</si>
  <si>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</si>
  <si>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</si>
  <si>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</si>
  <si>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</si>
  <si>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</si>
  <si>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</si>
  <si>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</si>
  <si>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</si>
  <si>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</si>
  <si>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</si>
  <si>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</si>
  <si>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</si>
  <si>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</si>
  <si>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</si>
  <si>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</si>
  <si>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</si>
  <si>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</si>
  <si>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</si>
  <si>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</si>
  <si>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</si>
  <si>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</si>
  <si>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</si>
  <si>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</si>
  <si>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</si>
  <si>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</si>
  <si>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</si>
  <si>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</si>
  <si>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30231</t>
  </si>
  <si>
    <t xml:space="preserve">  公务用车运行维护费</t>
  </si>
  <si>
    <t>303</t>
  </si>
  <si>
    <t>对个人和家庭补助支出</t>
  </si>
  <si>
    <t xml:space="preserve">  30301</t>
  </si>
  <si>
    <t xml:space="preserve">  离休费</t>
  </si>
  <si>
    <t xml:space="preserve">  30305</t>
  </si>
  <si>
    <t xml:space="preserve">  生活补助</t>
  </si>
  <si>
    <t>表7</t>
  </si>
  <si>
    <t>2018年部门综合预算一般公共预算基本支出明细表（按功能科目分）</t>
  </si>
  <si>
    <t xml:space="preserve">  20011</t>
  </si>
  <si>
    <t>表8</t>
  </si>
  <si>
    <t>2018年部门综合预算一般公共预算基本支出明细表（按经济分类科目分）</t>
  </si>
  <si>
    <t>表9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</si>
  <si>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</si>
  <si>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</si>
  <si>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</si>
  <si>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</si>
  <si>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</si>
  <si>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</si>
  <si>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</si>
  <si>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</si>
  <si>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</si>
  <si>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</si>
  <si>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</si>
  <si>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</si>
  <si>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</si>
  <si>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</si>
  <si>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</si>
  <si>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</si>
  <si>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</si>
  <si>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债务利息及费用支出</t>
  </si>
  <si>
    <t>十一、其他支出</t>
  </si>
  <si>
    <t xml:space="preserve">    资本性支出（基本建设）</t>
  </si>
  <si>
    <t>十二、转移性支出</t>
  </si>
  <si>
    <t xml:space="preserve">    资本性支出</t>
  </si>
  <si>
    <t>十三、债务还本支出</t>
  </si>
  <si>
    <t xml:space="preserve">    对企业补助（基本建设）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</si>
  <si>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</si>
  <si>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</si>
  <si>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</si>
  <si>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</si>
  <si>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>十六、医疗卫生与计划生育支出</t>
  </si>
  <si>
    <t xml:space="preserve">    其他支出</t>
  </si>
  <si>
    <t>十七、住房保障支出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</si>
  <si>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</si>
  <si>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</si>
  <si>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</si>
  <si>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</si>
  <si>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</si>
  <si>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单位（项目）名称</t>
  </si>
  <si>
    <t>项目金额</t>
  </si>
  <si>
    <t>项目简介</t>
  </si>
  <si>
    <t>县域工业集中区管理委员会</t>
  </si>
  <si>
    <t>丹凤县通用航空产业园运转经费</t>
  </si>
  <si>
    <t>表11</t>
  </si>
  <si>
    <t>2018年部门综合预算政府采购（资产配置、购买服务）预算表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</si>
  <si>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</si>
  <si>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</si>
  <si>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</si>
  <si>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</si>
  <si>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</si>
  <si>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</si>
  <si>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</si>
  <si>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</si>
  <si>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</si>
  <si>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</si>
  <si>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</si>
  <si>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2018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</si>
  <si>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t>2017年</t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</si>
  <si>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</si>
  <si>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</si>
  <si>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</si>
  <si>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</si>
  <si>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</si>
  <si>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</si>
  <si>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</si>
  <si>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</si>
  <si>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</si>
  <si>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</si>
  <si>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</si>
  <si>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</si>
  <si>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</si>
  <si>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</si>
  <si>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</si>
  <si>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</si>
  <si>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</si>
  <si>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</si>
  <si>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</si>
  <si>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……</t>
  </si>
  <si>
    <t>表13</t>
  </si>
  <si>
    <t>2018年部门专项业务经费一级项目绩效目标表</t>
  </si>
  <si>
    <t>专项（项目）名称</t>
  </si>
  <si>
    <t>主管部门</t>
  </si>
  <si>
    <t>实施期限</t>
  </si>
  <si>
    <t xml:space="preserve">资金金额                （万元） </t>
  </si>
  <si>
    <t>实施期资金总额</t>
  </si>
  <si>
    <t>年度资金总额</t>
  </si>
  <si>
    <t xml:space="preserve">    其中：财政拨款</t>
  </si>
  <si>
    <t xml:space="preserve">        其他资金</t>
  </si>
  <si>
    <t xml:space="preserve">       其他资金</t>
  </si>
  <si>
    <t>总体目标</t>
  </si>
  <si>
    <t>实施期总目标</t>
  </si>
  <si>
    <t>年度目标</t>
  </si>
  <si>
    <t>目标1：                                            目标2：                                         目标3：                                             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</si>
  <si>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</si>
  <si>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</si>
  <si>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</si>
  <si>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</si>
  <si>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</si>
  <si>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</si>
  <si>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</si>
  <si>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</t>
  </si>
  <si>
    <t>指标2：</t>
  </si>
  <si>
    <t>质量指标</t>
  </si>
  <si>
    <t>时效指标</t>
  </si>
  <si>
    <t>成本指标</t>
  </si>
  <si>
    <t>效益指标</t>
  </si>
  <si>
    <t>经济效益 指标</t>
  </si>
  <si>
    <t>社会效益 指标</t>
  </si>
  <si>
    <t>生态效益 指标</t>
  </si>
  <si>
    <t>可持续影响指标</t>
  </si>
  <si>
    <t>满意度指标</t>
  </si>
  <si>
    <t>服务对象满意度指标</t>
  </si>
  <si>
    <r>
      <t>表1</t>
    </r>
    <r>
      <rPr>
        <sz val="9"/>
        <rFont val="宋体"/>
        <family val="0"/>
      </rPr>
      <t>4</t>
    </r>
  </si>
  <si>
    <r>
      <t>2018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</si>
  <si>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</si>
  <si>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</si>
  <si>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</si>
  <si>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</si>
  <si>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</si>
  <si>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</si>
  <si>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</si>
  <si>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</si>
  <si>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</si>
  <si>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</si>
  <si>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</si>
  <si>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</si>
  <si>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</si>
  <si>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</si>
  <si>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>年度绩效指标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</si>
  <si>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</si>
  <si>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</si>
  <si>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</si>
  <si>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</si>
  <si>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</si>
  <si>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</si>
  <si>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</si>
  <si>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</si>
  <si>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</si>
  <si>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</si>
  <si>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</si>
  <si>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</si>
  <si>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</si>
  <si>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t>&gt;80%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</si>
  <si>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</si>
  <si>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</si>
  <si>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工业经济增长率</t>
  </si>
  <si>
    <t>&gt;30%</t>
  </si>
  <si>
    <t>指标2：工业增加值</t>
  </si>
  <si>
    <t>指标3：安全生产达标率</t>
  </si>
  <si>
    <t>指标1： 企业满意度</t>
  </si>
  <si>
    <t xml:space="preserve">指标2： </t>
  </si>
  <si>
    <r>
      <t>表1</t>
    </r>
    <r>
      <rPr>
        <sz val="9"/>
        <rFont val="宋体"/>
        <family val="0"/>
      </rPr>
      <t>5</t>
    </r>
  </si>
  <si>
    <t>2018年专项资金整体绩效目标表</t>
  </si>
  <si>
    <t>2018年部门综合预算政府性基金收支表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</si>
  <si>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</si>
  <si>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</si>
  <si>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</si>
  <si>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</si>
  <si>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是否空表</t>
  </si>
  <si>
    <t>公开空表理由</t>
  </si>
  <si>
    <t>否</t>
  </si>
  <si>
    <t>2018年部门综合预算政府性基金收支表</t>
  </si>
  <si>
    <t>是</t>
  </si>
  <si>
    <t>2018年无政府性基金收支</t>
  </si>
  <si>
    <t>2018年无政府采购预算</t>
  </si>
  <si>
    <t>表12</t>
  </si>
  <si>
    <t>2018年部门综合预算一般公共预算拨款“三公”经费及会议费、培训费支出预算表</t>
  </si>
  <si>
    <t>2018年未开展绩效管理</t>
  </si>
  <si>
    <t>表14</t>
  </si>
  <si>
    <t>2018年部门整体支出绩效目标表</t>
  </si>
  <si>
    <t>表15</t>
  </si>
  <si>
    <t xml:space="preserve">                            部门名称:丹凤县县域工业集中区管理委员会</t>
  </si>
  <si>
    <t>2018年无专项资金预算</t>
  </si>
  <si>
    <t>序号</t>
  </si>
  <si>
    <t>表格名称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</si>
</sst>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.00;* \-#,##0.00;* &quot;-&quot;??;@"/>
    <numFmt numFmtId="186" formatCode="* #,##0;* \-#,##0;* &quot;-&quot;;@"/>
    <numFmt numFmtId="187" formatCode="&quot;¥&quot;* _-#,##0.00;&quot;¥&quot;* \-#,##0.00;&quot;¥&quot;* _-&quot;-&quot;??;@"/>
    <numFmt numFmtId="188" formatCode="0.00_);[Red]\(0.00\)"/>
    <numFmt numFmtId="189" formatCode="#,##0.0000"/>
  </numFmts>
  <fonts count="49">
    <font>
      <sz val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7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 textRotation="255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13" xfId="44" applyNumberFormat="1" applyFont="1" applyFill="1" applyBorder="1" applyAlignment="1" applyProtection="1">
      <alignment horizontal="left" vertical="center" wrapText="1"/>
      <protection/>
    </xf>
    <xf numFmtId="49" fontId="0" fillId="0" borderId="16" xfId="44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 vertical="center"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Border="1" applyAlignment="1">
      <alignment horizontal="right" vertical="center"/>
    </xf>
    <xf numFmtId="188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 vertical="center"/>
    </xf>
    <xf numFmtId="188" fontId="0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ill="1" applyBorder="1" applyAlignment="1" applyProtection="1">
      <alignment horizontal="left" vertical="center"/>
      <protection/>
    </xf>
    <xf numFmtId="188" fontId="6" fillId="0" borderId="10" xfId="44" applyNumberFormat="1" applyFont="1" applyFill="1" applyBorder="1" applyAlignment="1" applyProtection="1">
      <alignment horizontal="right" vertical="center"/>
      <protection/>
    </xf>
    <xf numFmtId="188" fontId="6" fillId="0" borderId="13" xfId="44" applyNumberFormat="1" applyFont="1" applyFill="1" applyBorder="1" applyAlignment="1" applyProtection="1">
      <alignment horizontal="left" vertical="center"/>
      <protection/>
    </xf>
    <xf numFmtId="188" fontId="6" fillId="0" borderId="13" xfId="44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ill="1" applyBorder="1" applyAlignment="1" applyProtection="1" quotePrefix="1">
      <alignment horizontal="left" vertical="center"/>
      <protection/>
    </xf>
    <xf numFmtId="0" fontId="0" fillId="0" borderId="0" xfId="40">
      <alignment/>
      <protection/>
    </xf>
    <xf numFmtId="0" fontId="7" fillId="0" borderId="0" xfId="40" applyFont="1" applyFill="1" applyAlignment="1">
      <alignment horizontal="center" vertical="center"/>
      <protection/>
    </xf>
    <xf numFmtId="49" fontId="8" fillId="0" borderId="0" xfId="40" applyNumberFormat="1" applyFont="1" applyFill="1" applyAlignment="1" applyProtection="1">
      <alignment horizontal="center" vertical="center"/>
      <protection/>
    </xf>
    <xf numFmtId="0" fontId="0" fillId="0" borderId="0" xfId="40" applyFill="1">
      <alignment/>
      <protection/>
    </xf>
    <xf numFmtId="0" fontId="8" fillId="0" borderId="0" xfId="40" applyFont="1" applyBorder="1" applyAlignment="1">
      <alignment horizontal="left"/>
      <protection/>
    </xf>
    <xf numFmtId="0" fontId="0" fillId="0" borderId="0" xfId="40" applyBorder="1">
      <alignment/>
      <protection/>
    </xf>
    <xf numFmtId="0" fontId="11" fillId="0" borderId="0" xfId="40" applyFont="1">
      <alignment/>
      <protection/>
    </xf>
    <xf numFmtId="0" fontId="11" fillId="0" borderId="10" xfId="40" applyNumberFormat="1" applyFont="1" applyBorder="1" applyAlignment="1">
      <alignment horizontal="center" vertical="center"/>
      <protection/>
    </xf>
    <xf numFmtId="0" fontId="11" fillId="0" borderId="0" xfId="40" applyNumberFormat="1" applyFont="1" applyAlignment="1">
      <alignment horizontal="center" vertical="center"/>
      <protection/>
    </xf>
    <xf numFmtId="0" fontId="11" fillId="0" borderId="15" xfId="40" applyNumberFormat="1" applyFont="1" applyBorder="1" applyAlignment="1">
      <alignment horizontal="center" vertical="center"/>
      <protection/>
    </xf>
    <xf numFmtId="0" fontId="10" fillId="0" borderId="0" xfId="40" applyFont="1" applyAlignment="1">
      <alignment horizontal="center"/>
      <protection/>
    </xf>
    <xf numFmtId="0" fontId="11" fillId="0" borderId="10" xfId="40" applyNumberFormat="1" applyFont="1" applyBorder="1" applyAlignment="1">
      <alignment horizontal="left" vertical="center"/>
      <protection/>
    </xf>
    <xf numFmtId="0" fontId="11" fillId="0" borderId="15" xfId="40" applyNumberFormat="1" applyFont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11" fillId="0" borderId="13" xfId="40" applyNumberFormat="1" applyFont="1" applyBorder="1" applyAlignment="1">
      <alignment horizontal="center" vertical="center"/>
      <protection/>
    </xf>
    <xf numFmtId="0" fontId="11" fillId="0" borderId="16" xfId="40" applyNumberFormat="1" applyFont="1" applyBorder="1" applyAlignment="1">
      <alignment horizontal="center" vertical="center"/>
      <protection/>
    </xf>
    <xf numFmtId="0" fontId="11" fillId="0" borderId="14" xfId="40" applyNumberFormat="1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4">
      <selection activeCell="A5" sqref="A5"/>
    </sheetView>
  </sheetViews>
  <sheetFormatPr defaultColWidth="9.16015625" defaultRowHeight="11.25"/>
  <cols>
    <col min="1" max="1" width="163" style="101" customWidth="1"/>
    <col min="2" max="2" width="62.83203125" style="101" customWidth="1"/>
    <col min="3" max="16384" width="9.16015625" style="101" customWidth="1"/>
  </cols>
  <sheetData>
    <row r="1" ht="11.25">
      <c r="A1" s="101" t="s">
        <v>0</v>
      </c>
    </row>
    <row r="2" ht="93" customHeight="1">
      <c r="A2" s="102" t="s">
        <v>364</v>
      </c>
    </row>
    <row r="3" spans="1:14" ht="93.75" customHeight="1">
      <c r="A3" s="103"/>
      <c r="N3" s="104"/>
    </row>
    <row r="4" ht="81.75" customHeight="1">
      <c r="A4" s="105" t="s">
        <v>381</v>
      </c>
    </row>
    <row r="5" ht="81.75" customHeight="1">
      <c r="A5" s="105" t="s">
        <v>365</v>
      </c>
    </row>
    <row r="6" ht="70.5" customHeight="1">
      <c r="A6" s="105" t="s">
        <v>366</v>
      </c>
    </row>
    <row r="7" ht="12.75" customHeight="1">
      <c r="A7" s="106"/>
    </row>
    <row r="8" ht="12.75" customHeight="1">
      <c r="A8" s="106"/>
    </row>
    <row r="9" ht="12.75" customHeight="1">
      <c r="A9" s="106"/>
    </row>
    <row r="10" ht="12.75" customHeight="1">
      <c r="A10" s="106"/>
    </row>
    <row r="11" ht="12.75" customHeight="1">
      <c r="A11" s="106"/>
    </row>
    <row r="12" ht="12.75" customHeight="1">
      <c r="A12" s="106"/>
    </row>
    <row r="13" ht="12.75" customHeight="1">
      <c r="A13" s="106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F23" sqref="F2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36" t="s">
        <v>209</v>
      </c>
    </row>
    <row r="2" spans="1:6" ht="28.5" customHeight="1">
      <c r="A2" s="37" t="s">
        <v>210</v>
      </c>
      <c r="B2" s="37"/>
      <c r="C2" s="37"/>
      <c r="D2" s="37"/>
      <c r="E2" s="37"/>
      <c r="F2" s="37"/>
    </row>
    <row r="3" ht="22.5" customHeight="1">
      <c r="F3" s="40" t="s">
        <v>4</v>
      </c>
    </row>
    <row r="4" spans="1:6" ht="22.5" customHeight="1">
      <c r="A4" s="3" t="s">
        <v>154</v>
      </c>
      <c r="B4" s="3" t="s">
        <v>155</v>
      </c>
      <c r="C4" s="3" t="s">
        <v>85</v>
      </c>
      <c r="D4" s="3" t="s">
        <v>115</v>
      </c>
      <c r="E4" s="3" t="s">
        <v>116</v>
      </c>
      <c r="F4" s="3" t="s">
        <v>118</v>
      </c>
    </row>
    <row r="5" spans="1:6" ht="15.75" customHeight="1">
      <c r="A5" s="1" t="s">
        <v>119</v>
      </c>
      <c r="B5" s="1" t="s">
        <v>119</v>
      </c>
      <c r="C5" s="1">
        <v>1</v>
      </c>
      <c r="D5" s="1">
        <v>2</v>
      </c>
      <c r="E5" s="1">
        <v>3</v>
      </c>
      <c r="F5" s="1" t="s">
        <v>119</v>
      </c>
    </row>
    <row r="6" spans="1:6" ht="12.75" customHeight="1">
      <c r="A6" s="43"/>
      <c r="B6" s="43" t="s">
        <v>85</v>
      </c>
      <c r="C6" s="30">
        <f>C7+C17+C26</f>
        <v>172.67</v>
      </c>
      <c r="D6" s="67">
        <f>D7+D17+D29</f>
        <v>163.67</v>
      </c>
      <c r="E6" s="30">
        <f>E7+E17+E26</f>
        <v>9</v>
      </c>
      <c r="F6" s="68"/>
    </row>
    <row r="7" spans="1:6" ht="12.75" customHeight="1">
      <c r="A7" s="45" t="s">
        <v>156</v>
      </c>
      <c r="B7" s="45" t="s">
        <v>157</v>
      </c>
      <c r="C7" s="67">
        <f>D7+E7+F7</f>
        <v>163.67</v>
      </c>
      <c r="D7" s="67">
        <v>163.67</v>
      </c>
      <c r="E7" s="67">
        <f>SUM(E8:E16)</f>
        <v>0</v>
      </c>
      <c r="F7" s="68"/>
    </row>
    <row r="8" spans="1:6" ht="12.75" customHeight="1">
      <c r="A8" s="45" t="s">
        <v>158</v>
      </c>
      <c r="B8" s="45" t="s">
        <v>159</v>
      </c>
      <c r="C8" s="67">
        <f aca="true" t="shared" si="0" ref="C8:C28">D8+E8+F8</f>
        <v>71.27</v>
      </c>
      <c r="D8" s="67">
        <v>71.27</v>
      </c>
      <c r="E8" s="67"/>
      <c r="F8" s="68"/>
    </row>
    <row r="9" spans="1:6" ht="12.75" customHeight="1">
      <c r="A9" s="45" t="s">
        <v>160</v>
      </c>
      <c r="B9" s="45" t="s">
        <v>161</v>
      </c>
      <c r="C9" s="67">
        <f t="shared" si="0"/>
        <v>0.02</v>
      </c>
      <c r="D9" s="67">
        <v>0.02</v>
      </c>
      <c r="E9" s="67"/>
      <c r="F9" s="68"/>
    </row>
    <row r="10" spans="1:6" ht="12.75" customHeight="1">
      <c r="A10" s="45" t="s">
        <v>162</v>
      </c>
      <c r="B10" s="45" t="s">
        <v>163</v>
      </c>
      <c r="C10" s="67">
        <f t="shared" si="0"/>
        <v>0</v>
      </c>
      <c r="D10" s="67">
        <f>E10+F10+G10</f>
        <v>0</v>
      </c>
      <c r="E10" s="67"/>
      <c r="F10" s="68"/>
    </row>
    <row r="11" spans="1:6" ht="12.75" customHeight="1">
      <c r="A11" s="45" t="s">
        <v>164</v>
      </c>
      <c r="B11" s="45" t="s">
        <v>165</v>
      </c>
      <c r="C11" s="67">
        <f t="shared" si="0"/>
        <v>48.23</v>
      </c>
      <c r="D11" s="67">
        <v>48.23</v>
      </c>
      <c r="E11" s="67"/>
      <c r="F11" s="68"/>
    </row>
    <row r="12" spans="1:6" ht="12.75" customHeight="1">
      <c r="A12" s="45" t="s">
        <v>166</v>
      </c>
      <c r="B12" s="45" t="s">
        <v>167</v>
      </c>
      <c r="C12" s="67">
        <f t="shared" si="0"/>
        <v>20.22</v>
      </c>
      <c r="D12" s="67">
        <v>20.22</v>
      </c>
      <c r="E12" s="67"/>
      <c r="F12" s="68"/>
    </row>
    <row r="13" spans="1:6" ht="12.75" customHeight="1">
      <c r="A13" s="45" t="s">
        <v>168</v>
      </c>
      <c r="B13" s="45" t="s">
        <v>169</v>
      </c>
      <c r="C13" s="67">
        <f t="shared" si="0"/>
        <v>6.5</v>
      </c>
      <c r="D13" s="67">
        <v>6.5</v>
      </c>
      <c r="E13" s="67"/>
      <c r="F13" s="68"/>
    </row>
    <row r="14" spans="1:6" ht="12.75" customHeight="1">
      <c r="A14" s="45" t="s">
        <v>170</v>
      </c>
      <c r="B14" s="45" t="s">
        <v>171</v>
      </c>
      <c r="C14" s="67">
        <f t="shared" si="0"/>
        <v>1.36</v>
      </c>
      <c r="D14" s="67">
        <v>1.36</v>
      </c>
      <c r="E14" s="67"/>
      <c r="F14" s="68"/>
    </row>
    <row r="15" spans="1:6" ht="12.75" customHeight="1">
      <c r="A15" s="45" t="s">
        <v>172</v>
      </c>
      <c r="B15" s="45" t="s">
        <v>173</v>
      </c>
      <c r="C15" s="67">
        <f t="shared" si="0"/>
        <v>10.06</v>
      </c>
      <c r="D15" s="67">
        <v>10.06</v>
      </c>
      <c r="E15" s="67"/>
      <c r="F15" s="68"/>
    </row>
    <row r="16" spans="1:6" ht="12.75" customHeight="1">
      <c r="A16" s="45" t="s">
        <v>174</v>
      </c>
      <c r="B16" s="45" t="s">
        <v>175</v>
      </c>
      <c r="C16" s="67">
        <f t="shared" si="0"/>
        <v>6.01</v>
      </c>
      <c r="D16" s="67">
        <v>6.01</v>
      </c>
      <c r="E16" s="67"/>
      <c r="F16" s="68"/>
    </row>
    <row r="17" spans="1:6" ht="12.75" customHeight="1">
      <c r="A17" s="45" t="s">
        <v>176</v>
      </c>
      <c r="B17" s="45" t="s">
        <v>177</v>
      </c>
      <c r="C17" s="67">
        <f t="shared" si="0"/>
        <v>9</v>
      </c>
      <c r="D17" s="67">
        <f>SUM(D18:D25)</f>
        <v>0</v>
      </c>
      <c r="E17" s="67">
        <v>9</v>
      </c>
      <c r="F17" s="68"/>
    </row>
    <row r="18" spans="1:6" ht="12.75" customHeight="1">
      <c r="A18" s="45" t="s">
        <v>178</v>
      </c>
      <c r="B18" s="45" t="s">
        <v>179</v>
      </c>
      <c r="C18" s="67">
        <f t="shared" si="0"/>
        <v>2</v>
      </c>
      <c r="D18" s="67"/>
      <c r="E18" s="67">
        <v>2</v>
      </c>
      <c r="F18" s="68"/>
    </row>
    <row r="19" spans="1:6" ht="12.75" customHeight="1">
      <c r="A19" s="45" t="s">
        <v>180</v>
      </c>
      <c r="B19" s="45" t="s">
        <v>181</v>
      </c>
      <c r="C19" s="67">
        <f t="shared" si="0"/>
        <v>0</v>
      </c>
      <c r="D19" s="67"/>
      <c r="E19" s="67"/>
      <c r="F19" s="68"/>
    </row>
    <row r="20" spans="1:6" ht="12.75" customHeight="1">
      <c r="A20" s="45" t="s">
        <v>182</v>
      </c>
      <c r="B20" s="45" t="s">
        <v>183</v>
      </c>
      <c r="C20" s="67">
        <f t="shared" si="0"/>
        <v>0</v>
      </c>
      <c r="D20" s="67"/>
      <c r="E20" s="67"/>
      <c r="F20" s="68"/>
    </row>
    <row r="21" spans="1:6" ht="12.75" customHeight="1">
      <c r="A21" s="45" t="s">
        <v>184</v>
      </c>
      <c r="B21" s="45" t="s">
        <v>185</v>
      </c>
      <c r="C21" s="67">
        <f t="shared" si="0"/>
        <v>1</v>
      </c>
      <c r="D21" s="67"/>
      <c r="E21" s="67">
        <v>1</v>
      </c>
      <c r="F21" s="68"/>
    </row>
    <row r="22" spans="1:6" ht="12.75" customHeight="1">
      <c r="A22" s="45" t="s">
        <v>186</v>
      </c>
      <c r="B22" s="45" t="s">
        <v>187</v>
      </c>
      <c r="C22" s="67">
        <f t="shared" si="0"/>
        <v>1</v>
      </c>
      <c r="D22" s="67"/>
      <c r="E22" s="67">
        <v>1</v>
      </c>
      <c r="F22" s="68"/>
    </row>
    <row r="23" spans="1:6" ht="12.75" customHeight="1">
      <c r="A23" s="45" t="s">
        <v>188</v>
      </c>
      <c r="B23" s="45" t="s">
        <v>189</v>
      </c>
      <c r="C23" s="67">
        <f t="shared" si="0"/>
        <v>0.5</v>
      </c>
      <c r="D23" s="67"/>
      <c r="E23" s="67">
        <v>0.5</v>
      </c>
      <c r="F23" s="68"/>
    </row>
    <row r="24" spans="1:6" ht="12.75" customHeight="1">
      <c r="A24" s="45" t="s">
        <v>190</v>
      </c>
      <c r="B24" s="45" t="s">
        <v>191</v>
      </c>
      <c r="C24" s="67">
        <f t="shared" si="0"/>
        <v>0.5</v>
      </c>
      <c r="D24" s="67"/>
      <c r="E24" s="67">
        <v>0.5</v>
      </c>
      <c r="F24" s="68"/>
    </row>
    <row r="25" spans="1:6" ht="12.75" customHeight="1">
      <c r="A25" s="45" t="s">
        <v>198</v>
      </c>
      <c r="B25" s="45" t="s">
        <v>199</v>
      </c>
      <c r="C25" s="67">
        <f t="shared" si="0"/>
        <v>4</v>
      </c>
      <c r="D25" s="67"/>
      <c r="E25" s="67">
        <v>4</v>
      </c>
      <c r="F25" s="68"/>
    </row>
    <row r="26" spans="1:6" ht="12.75" customHeight="1">
      <c r="A26" s="45" t="s">
        <v>200</v>
      </c>
      <c r="B26" s="45" t="s">
        <v>201</v>
      </c>
      <c r="C26" s="67">
        <f t="shared" si="0"/>
        <v>0</v>
      </c>
      <c r="D26" s="67">
        <f>SUM(D27:D28)</f>
        <v>0</v>
      </c>
      <c r="E26" s="67">
        <f>SUM(E27:E28)</f>
        <v>0</v>
      </c>
      <c r="F26" s="68"/>
    </row>
    <row r="27" spans="1:6" ht="12.75" customHeight="1">
      <c r="A27" s="45" t="s">
        <v>202</v>
      </c>
      <c r="B27" s="45" t="s">
        <v>203</v>
      </c>
      <c r="C27" s="67">
        <f t="shared" si="0"/>
        <v>0</v>
      </c>
      <c r="D27" s="67"/>
      <c r="E27" s="67"/>
      <c r="F27" s="68"/>
    </row>
    <row r="28" spans="1:6" ht="12.75" customHeight="1">
      <c r="A28" s="45" t="s">
        <v>204</v>
      </c>
      <c r="B28" s="45" t="s">
        <v>205</v>
      </c>
      <c r="C28" s="67">
        <f t="shared" si="0"/>
        <v>0</v>
      </c>
      <c r="D28" s="67"/>
      <c r="E28" s="67"/>
      <c r="F28" s="68"/>
    </row>
    <row r="29" spans="1:6" ht="12.75" customHeight="1">
      <c r="A29" s="43"/>
      <c r="B29" s="43"/>
      <c r="C29" s="30"/>
      <c r="D29" s="30"/>
      <c r="E29" s="30"/>
      <c r="F29" s="68"/>
    </row>
    <row r="30" spans="1:6" ht="12.75" customHeight="1">
      <c r="A30" s="43"/>
      <c r="B30" s="43"/>
      <c r="C30" s="30"/>
      <c r="D30" s="30"/>
      <c r="E30" s="30"/>
      <c r="F30" s="68"/>
    </row>
    <row r="31" spans="1:6" ht="12.75" customHeight="1">
      <c r="A31" s="43"/>
      <c r="B31" s="43"/>
      <c r="C31" s="30"/>
      <c r="D31" s="30"/>
      <c r="E31" s="30"/>
      <c r="F31" s="6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A2" sqref="A2:F2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46" t="s">
        <v>211</v>
      </c>
      <c r="B1" s="47"/>
      <c r="C1" s="47"/>
      <c r="D1" s="47"/>
      <c r="E1" s="47"/>
      <c r="F1" s="48"/>
    </row>
    <row r="2" spans="1:6" ht="22.5" customHeight="1">
      <c r="A2" s="118" t="s">
        <v>363</v>
      </c>
      <c r="B2" s="118"/>
      <c r="C2" s="118"/>
      <c r="D2" s="118"/>
      <c r="E2" s="118"/>
      <c r="F2" s="118"/>
    </row>
    <row r="3" spans="1:6" ht="22.5" customHeight="1">
      <c r="A3" s="114"/>
      <c r="B3" s="114"/>
      <c r="C3" s="51"/>
      <c r="D3" s="51"/>
      <c r="E3" s="52"/>
      <c r="F3" s="53" t="s">
        <v>4</v>
      </c>
    </row>
    <row r="4" spans="1:6" ht="22.5" customHeight="1">
      <c r="A4" s="115" t="s">
        <v>5</v>
      </c>
      <c r="B4" s="115"/>
      <c r="C4" s="115" t="s">
        <v>6</v>
      </c>
      <c r="D4" s="115"/>
      <c r="E4" s="115"/>
      <c r="F4" s="115"/>
    </row>
    <row r="5" spans="1:6" ht="22.5" customHeight="1">
      <c r="A5" s="54" t="s">
        <v>7</v>
      </c>
      <c r="B5" s="54" t="s">
        <v>8</v>
      </c>
      <c r="C5" s="54" t="s">
        <v>9</v>
      </c>
      <c r="D5" s="55" t="s">
        <v>8</v>
      </c>
      <c r="E5" s="54" t="s">
        <v>10</v>
      </c>
      <c r="F5" s="54" t="s">
        <v>8</v>
      </c>
    </row>
    <row r="6" spans="1:6" ht="22.5" customHeight="1">
      <c r="A6" s="56" t="s">
        <v>212</v>
      </c>
      <c r="B6" s="42">
        <v>0</v>
      </c>
      <c r="C6" s="57" t="s">
        <v>213</v>
      </c>
      <c r="D6" s="30">
        <v>0</v>
      </c>
      <c r="E6" s="4" t="s">
        <v>214</v>
      </c>
      <c r="F6" s="30"/>
    </row>
    <row r="7" spans="1:6" ht="22.5" customHeight="1">
      <c r="A7" s="58"/>
      <c r="B7" s="42"/>
      <c r="C7" s="57" t="s">
        <v>215</v>
      </c>
      <c r="D7" s="30">
        <v>0</v>
      </c>
      <c r="E7" s="59" t="s">
        <v>216</v>
      </c>
      <c r="F7" s="30"/>
    </row>
    <row r="8" spans="1:8" ht="22.5" customHeight="1">
      <c r="A8" s="58"/>
      <c r="B8" s="42"/>
      <c r="C8" s="57" t="s">
        <v>217</v>
      </c>
      <c r="D8" s="30"/>
      <c r="E8" s="59" t="s">
        <v>218</v>
      </c>
      <c r="F8" s="30"/>
      <c r="H8" s="36"/>
    </row>
    <row r="9" spans="1:6" ht="22.5" customHeight="1">
      <c r="A9" s="56"/>
      <c r="B9" s="42"/>
      <c r="C9" s="57" t="s">
        <v>219</v>
      </c>
      <c r="D9" s="30">
        <v>0</v>
      </c>
      <c r="E9" s="59" t="s">
        <v>220</v>
      </c>
      <c r="F9" s="30">
        <v>0</v>
      </c>
    </row>
    <row r="10" spans="1:7" ht="22.5" customHeight="1">
      <c r="A10" s="56"/>
      <c r="B10" s="42"/>
      <c r="C10" s="57" t="s">
        <v>221</v>
      </c>
      <c r="D10" s="30">
        <v>0</v>
      </c>
      <c r="E10" s="59" t="s">
        <v>222</v>
      </c>
      <c r="F10" s="30">
        <v>0</v>
      </c>
      <c r="G10" s="36"/>
    </row>
    <row r="11" spans="1:7" ht="22.5" customHeight="1">
      <c r="A11" s="58"/>
      <c r="B11" s="42"/>
      <c r="C11" s="57" t="s">
        <v>223</v>
      </c>
      <c r="D11" s="30">
        <v>0</v>
      </c>
      <c r="E11" s="59" t="s">
        <v>224</v>
      </c>
      <c r="F11" s="30"/>
      <c r="G11" s="36"/>
    </row>
    <row r="12" spans="1:7" ht="22.5" customHeight="1">
      <c r="A12" s="58"/>
      <c r="B12" s="42"/>
      <c r="C12" s="57" t="s">
        <v>225</v>
      </c>
      <c r="D12" s="30">
        <v>0</v>
      </c>
      <c r="E12" s="59" t="s">
        <v>216</v>
      </c>
      <c r="F12" s="30">
        <v>0</v>
      </c>
      <c r="G12" s="36"/>
    </row>
    <row r="13" spans="1:7" ht="22.5" customHeight="1">
      <c r="A13" s="60"/>
      <c r="B13" s="42"/>
      <c r="C13" s="57" t="s">
        <v>226</v>
      </c>
      <c r="D13" s="30"/>
      <c r="E13" s="59" t="s">
        <v>218</v>
      </c>
      <c r="F13" s="30"/>
      <c r="G13" s="36"/>
    </row>
    <row r="14" spans="1:6" ht="22.5" customHeight="1">
      <c r="A14" s="60"/>
      <c r="B14" s="42"/>
      <c r="C14" s="57" t="s">
        <v>227</v>
      </c>
      <c r="D14" s="30">
        <v>0</v>
      </c>
      <c r="E14" s="59" t="s">
        <v>220</v>
      </c>
      <c r="F14" s="30">
        <v>0</v>
      </c>
    </row>
    <row r="15" spans="1:6" ht="22.5" customHeight="1">
      <c r="A15" s="60"/>
      <c r="B15" s="42"/>
      <c r="C15" s="57" t="s">
        <v>228</v>
      </c>
      <c r="D15" s="30">
        <v>0</v>
      </c>
      <c r="E15" s="59" t="s">
        <v>229</v>
      </c>
      <c r="F15" s="30">
        <v>0</v>
      </c>
    </row>
    <row r="16" spans="1:8" ht="22.5" customHeight="1">
      <c r="A16" s="61"/>
      <c r="B16" s="62"/>
      <c r="C16" s="57" t="s">
        <v>230</v>
      </c>
      <c r="D16" s="30">
        <v>0</v>
      </c>
      <c r="E16" s="59" t="s">
        <v>231</v>
      </c>
      <c r="F16" s="30">
        <v>0</v>
      </c>
      <c r="H16" s="36"/>
    </row>
    <row r="17" spans="1:6" ht="22.5" customHeight="1">
      <c r="A17" s="63"/>
      <c r="B17" s="62"/>
      <c r="C17" s="57" t="s">
        <v>232</v>
      </c>
      <c r="D17" s="30">
        <v>0</v>
      </c>
      <c r="E17" s="59" t="s">
        <v>233</v>
      </c>
      <c r="F17" s="30">
        <v>0</v>
      </c>
    </row>
    <row r="18" spans="1:6" ht="22.5" customHeight="1">
      <c r="A18" s="63"/>
      <c r="B18" s="62"/>
      <c r="C18" s="57" t="s">
        <v>234</v>
      </c>
      <c r="D18" s="30">
        <v>0</v>
      </c>
      <c r="E18" s="59" t="s">
        <v>235</v>
      </c>
      <c r="F18" s="30">
        <v>0</v>
      </c>
    </row>
    <row r="19" spans="1:6" ht="22.5" customHeight="1">
      <c r="A19" s="60"/>
      <c r="B19" s="62"/>
      <c r="C19" s="57" t="s">
        <v>236</v>
      </c>
      <c r="D19" s="30">
        <v>0</v>
      </c>
      <c r="E19" s="59" t="s">
        <v>237</v>
      </c>
      <c r="F19" s="30">
        <v>0</v>
      </c>
    </row>
    <row r="20" spans="1:6" ht="22.5" customHeight="1">
      <c r="A20" s="60"/>
      <c r="B20" s="42"/>
      <c r="C20" s="57" t="s">
        <v>238</v>
      </c>
      <c r="D20" s="30">
        <v>0</v>
      </c>
      <c r="E20" s="59" t="s">
        <v>239</v>
      </c>
      <c r="F20" s="30">
        <v>0</v>
      </c>
    </row>
    <row r="21" spans="1:6" ht="22.5" customHeight="1">
      <c r="A21" s="61"/>
      <c r="B21" s="42"/>
      <c r="C21" s="57" t="s">
        <v>240</v>
      </c>
      <c r="D21" s="30"/>
      <c r="E21" s="59" t="s">
        <v>241</v>
      </c>
      <c r="F21" s="30">
        <v>0</v>
      </c>
    </row>
    <row r="22" spans="1:6" ht="18" customHeight="1">
      <c r="A22" s="63"/>
      <c r="B22" s="42"/>
      <c r="C22" s="57" t="s">
        <v>242</v>
      </c>
      <c r="D22" s="30"/>
      <c r="E22" s="64" t="s">
        <v>243</v>
      </c>
      <c r="F22" s="30">
        <v>0</v>
      </c>
    </row>
    <row r="23" spans="1:6" ht="19.5" customHeight="1">
      <c r="A23" s="63"/>
      <c r="B23" s="42"/>
      <c r="C23" s="63"/>
      <c r="D23" s="30"/>
      <c r="E23" s="64" t="s">
        <v>244</v>
      </c>
      <c r="F23" s="30">
        <v>0</v>
      </c>
    </row>
    <row r="24" spans="1:6" ht="21.75" customHeight="1">
      <c r="A24" s="63"/>
      <c r="B24" s="42"/>
      <c r="C24" s="57"/>
      <c r="D24" s="65"/>
      <c r="E24" s="64" t="s">
        <v>245</v>
      </c>
      <c r="F24" s="30">
        <v>0</v>
      </c>
    </row>
    <row r="25" spans="1:6" ht="23.25" customHeight="1">
      <c r="A25" s="63"/>
      <c r="B25" s="42"/>
      <c r="C25" s="57"/>
      <c r="D25" s="65"/>
      <c r="E25" s="56"/>
      <c r="F25" s="66"/>
    </row>
    <row r="26" spans="1:6" ht="18" customHeight="1">
      <c r="A26" s="55" t="s">
        <v>67</v>
      </c>
      <c r="B26" s="62">
        <f>SUM(B6,B9,B10,B12,B13,B14,B15)</f>
        <v>0</v>
      </c>
      <c r="C26" s="55" t="s">
        <v>68</v>
      </c>
      <c r="D26" s="65"/>
      <c r="E26" s="55" t="s">
        <v>68</v>
      </c>
      <c r="F26" s="66"/>
    </row>
  </sheetData>
  <sheetProtection/>
  <mergeCells count="4">
    <mergeCell ref="A3:B3"/>
    <mergeCell ref="A4:B4"/>
    <mergeCell ref="C4:F4"/>
    <mergeCell ref="A2:F2"/>
  </mergeCells>
  <printOptions horizontalCentered="1"/>
  <pageMargins left="0.75" right="0.75" top="0.79" bottom="0.98" header="0" footer="0"/>
  <pageSetup fitToHeight="1" fitToWidth="1" horizontalDpi="600" verticalDpi="600" orientation="portrait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36" t="s">
        <v>246</v>
      </c>
    </row>
    <row r="2" spans="1:4" ht="28.5" customHeight="1">
      <c r="A2" s="37" t="s">
        <v>247</v>
      </c>
      <c r="B2" s="37"/>
      <c r="C2" s="37"/>
      <c r="D2" s="37"/>
    </row>
    <row r="3" ht="22.5" customHeight="1">
      <c r="D3" s="40" t="s">
        <v>4</v>
      </c>
    </row>
    <row r="4" spans="1:4" ht="22.5" customHeight="1">
      <c r="A4" s="3" t="s">
        <v>81</v>
      </c>
      <c r="B4" s="44" t="s">
        <v>248</v>
      </c>
      <c r="C4" s="3" t="s">
        <v>249</v>
      </c>
      <c r="D4" s="3" t="s">
        <v>250</v>
      </c>
    </row>
    <row r="5" spans="1:4" ht="15.75" customHeight="1">
      <c r="A5" s="1" t="s">
        <v>119</v>
      </c>
      <c r="B5" s="1" t="s">
        <v>119</v>
      </c>
      <c r="C5" s="1">
        <v>1</v>
      </c>
      <c r="D5" s="28" t="s">
        <v>119</v>
      </c>
    </row>
    <row r="6" spans="1:4" ht="12.75" customHeight="1">
      <c r="A6" s="43"/>
      <c r="B6" s="43" t="s">
        <v>85</v>
      </c>
      <c r="C6" s="30">
        <f>C7+C11+C14+C17+C20+C23+C26+C29</f>
        <v>35</v>
      </c>
      <c r="D6" s="43"/>
    </row>
    <row r="7" spans="1:4" ht="12.75" customHeight="1">
      <c r="A7" s="45" t="s">
        <v>95</v>
      </c>
      <c r="B7" s="29" t="s">
        <v>251</v>
      </c>
      <c r="C7" s="30">
        <v>35</v>
      </c>
      <c r="D7" s="43" t="s">
        <v>252</v>
      </c>
    </row>
    <row r="8" spans="1:4" ht="12.75" customHeight="1">
      <c r="A8" s="45"/>
      <c r="B8" s="29"/>
      <c r="C8" s="30"/>
      <c r="D8" s="43"/>
    </row>
    <row r="9" spans="1:4" ht="12.75" customHeight="1">
      <c r="A9" s="45"/>
      <c r="B9" s="29"/>
      <c r="C9" s="30"/>
      <c r="D9" s="29"/>
    </row>
    <row r="10" spans="1:4" ht="12.75" customHeight="1">
      <c r="A10" s="45"/>
      <c r="B10" s="29"/>
      <c r="C10" s="30"/>
      <c r="D10" s="29"/>
    </row>
    <row r="11" spans="1:4" ht="12.75" customHeight="1">
      <c r="A11" s="45"/>
      <c r="B11" s="29"/>
      <c r="C11" s="30"/>
      <c r="D11" s="43"/>
    </row>
    <row r="12" spans="1:4" ht="12.75" customHeight="1">
      <c r="A12" s="45"/>
      <c r="B12" s="29"/>
      <c r="C12" s="30"/>
      <c r="D12" s="43"/>
    </row>
    <row r="13" spans="1:4" ht="12.75" customHeight="1">
      <c r="A13" s="45"/>
      <c r="B13" s="29"/>
      <c r="C13" s="30"/>
      <c r="D13" s="43"/>
    </row>
    <row r="14" spans="1:4" ht="12.75" customHeight="1">
      <c r="A14" s="45"/>
      <c r="B14" s="29"/>
      <c r="C14" s="30"/>
      <c r="D14" s="43"/>
    </row>
    <row r="15" spans="1:4" ht="12.75" customHeight="1">
      <c r="A15" s="45"/>
      <c r="B15" s="29"/>
      <c r="C15" s="30"/>
      <c r="D15" s="43"/>
    </row>
    <row r="16" spans="1:4" ht="12.75" customHeight="1">
      <c r="A16" s="45"/>
      <c r="B16" s="29"/>
      <c r="C16" s="30"/>
      <c r="D16" s="43"/>
    </row>
    <row r="17" spans="1:4" ht="12.75" customHeight="1">
      <c r="A17" s="45"/>
      <c r="B17" s="29"/>
      <c r="C17" s="30"/>
      <c r="D17" s="43"/>
    </row>
    <row r="18" spans="1:4" ht="12.75" customHeight="1">
      <c r="A18" s="45"/>
      <c r="B18" s="29"/>
      <c r="C18" s="30"/>
      <c r="D18" s="43"/>
    </row>
    <row r="19" spans="1:4" ht="12.75" customHeight="1">
      <c r="A19" s="45"/>
      <c r="B19" s="29"/>
      <c r="C19" s="30"/>
      <c r="D19" s="29"/>
    </row>
    <row r="20" spans="1:4" ht="12.75" customHeight="1">
      <c r="A20" s="45"/>
      <c r="B20" s="29"/>
      <c r="C20" s="30"/>
      <c r="D20" s="43"/>
    </row>
    <row r="21" spans="1:4" ht="12.75" customHeight="1">
      <c r="A21" s="45"/>
      <c r="B21" s="29"/>
      <c r="C21" s="30"/>
      <c r="D21" s="43"/>
    </row>
    <row r="22" spans="1:4" ht="12.75" customHeight="1">
      <c r="A22" s="45"/>
      <c r="B22" s="29"/>
      <c r="C22" s="30"/>
      <c r="D22" s="29"/>
    </row>
    <row r="23" spans="1:4" ht="12.75" customHeight="1">
      <c r="A23" s="45"/>
      <c r="B23" s="29"/>
      <c r="C23" s="30"/>
      <c r="D23" s="43"/>
    </row>
    <row r="24" spans="1:4" ht="12.75" customHeight="1">
      <c r="A24" s="45"/>
      <c r="B24" s="29"/>
      <c r="C24" s="30"/>
      <c r="D24" s="43"/>
    </row>
    <row r="25" spans="1:4" ht="12.75" customHeight="1">
      <c r="A25" s="45"/>
      <c r="B25" s="29"/>
      <c r="C25" s="30"/>
      <c r="D25" s="29"/>
    </row>
    <row r="26" spans="1:4" ht="12.75" customHeight="1">
      <c r="A26" s="45"/>
      <c r="B26" s="29"/>
      <c r="C26" s="30"/>
      <c r="D26" s="43"/>
    </row>
    <row r="27" spans="1:4" ht="12.75" customHeight="1">
      <c r="A27" s="45"/>
      <c r="B27" s="29"/>
      <c r="C27" s="30"/>
      <c r="D27" s="43"/>
    </row>
    <row r="28" spans="2:4" ht="12.75" customHeight="1">
      <c r="B28" s="29"/>
      <c r="C28" s="30"/>
      <c r="D28" s="29"/>
    </row>
    <row r="29" spans="1:4" ht="12.75" customHeight="1">
      <c r="A29" s="45"/>
      <c r="B29" s="29"/>
      <c r="C29" s="30"/>
      <c r="D29" s="43"/>
    </row>
    <row r="30" spans="1:4" ht="12.75" customHeight="1">
      <c r="A30" s="45"/>
      <c r="B30" s="29"/>
      <c r="C30" s="30"/>
      <c r="D30" s="4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36" t="s">
        <v>253</v>
      </c>
    </row>
    <row r="2" spans="1:12" ht="23.25" customHeight="1">
      <c r="A2" s="37" t="s">
        <v>254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9"/>
    </row>
    <row r="3" ht="26.25" customHeight="1">
      <c r="L3" s="40" t="s">
        <v>4</v>
      </c>
    </row>
    <row r="4" spans="1:12" ht="18" customHeight="1">
      <c r="A4" s="116" t="s">
        <v>255</v>
      </c>
      <c r="B4" s="116"/>
      <c r="C4" s="116"/>
      <c r="D4" s="116" t="s">
        <v>81</v>
      </c>
      <c r="E4" s="116" t="s">
        <v>256</v>
      </c>
      <c r="F4" s="116" t="s">
        <v>257</v>
      </c>
      <c r="G4" s="116" t="s">
        <v>258</v>
      </c>
      <c r="H4" s="116" t="s">
        <v>259</v>
      </c>
      <c r="I4" s="116" t="s">
        <v>154</v>
      </c>
      <c r="J4" s="116"/>
      <c r="K4" s="116" t="s">
        <v>260</v>
      </c>
      <c r="L4" s="117" t="s">
        <v>261</v>
      </c>
    </row>
    <row r="5" spans="1:12" ht="18" customHeight="1">
      <c r="A5" s="3" t="s">
        <v>262</v>
      </c>
      <c r="B5" s="3" t="s">
        <v>263</v>
      </c>
      <c r="C5" s="3" t="s">
        <v>264</v>
      </c>
      <c r="D5" s="116"/>
      <c r="E5" s="116"/>
      <c r="F5" s="116"/>
      <c r="G5" s="116"/>
      <c r="H5" s="116"/>
      <c r="I5" s="27" t="s">
        <v>262</v>
      </c>
      <c r="J5" s="27" t="s">
        <v>263</v>
      </c>
      <c r="K5" s="116"/>
      <c r="L5" s="117"/>
    </row>
    <row r="6" spans="1:12" ht="12.75" customHeight="1">
      <c r="A6" s="1" t="s">
        <v>119</v>
      </c>
      <c r="B6" s="1" t="s">
        <v>119</v>
      </c>
      <c r="C6" s="1" t="s">
        <v>119</v>
      </c>
      <c r="D6" s="1" t="s">
        <v>119</v>
      </c>
      <c r="E6" s="1" t="s">
        <v>119</v>
      </c>
      <c r="F6" s="1" t="s">
        <v>119</v>
      </c>
      <c r="G6" s="1" t="s">
        <v>119</v>
      </c>
      <c r="H6" s="1">
        <v>1</v>
      </c>
      <c r="I6" s="1" t="s">
        <v>119</v>
      </c>
      <c r="J6" s="1" t="s">
        <v>119</v>
      </c>
      <c r="K6" s="1">
        <v>2</v>
      </c>
      <c r="L6" s="1" t="s">
        <v>119</v>
      </c>
    </row>
    <row r="7" spans="1:12" ht="12.75" customHeight="1">
      <c r="A7" s="29"/>
      <c r="B7" s="29"/>
      <c r="C7" s="29"/>
      <c r="D7" s="29"/>
      <c r="E7" s="29"/>
      <c r="F7" s="29"/>
      <c r="G7" s="29"/>
      <c r="H7" s="38"/>
      <c r="I7" s="41"/>
      <c r="J7" s="41"/>
      <c r="K7" s="42"/>
      <c r="L7" s="43"/>
    </row>
    <row r="8" spans="1:12" ht="12.75" customHeight="1">
      <c r="A8" s="29"/>
      <c r="B8" s="29"/>
      <c r="C8" s="29"/>
      <c r="D8" s="29"/>
      <c r="E8" s="29"/>
      <c r="F8" s="29"/>
      <c r="G8" s="29"/>
      <c r="H8" s="38"/>
      <c r="I8" s="41"/>
      <c r="J8" s="41"/>
      <c r="K8" s="42"/>
      <c r="L8" s="43"/>
    </row>
    <row r="9" spans="1:12" ht="12.75" customHeight="1">
      <c r="A9" s="29"/>
      <c r="B9" s="29"/>
      <c r="C9" s="29"/>
      <c r="D9" s="29"/>
      <c r="E9" s="29"/>
      <c r="F9" s="29"/>
      <c r="G9" s="29"/>
      <c r="H9" s="38"/>
      <c r="I9" s="41"/>
      <c r="J9" s="41"/>
      <c r="K9" s="42"/>
      <c r="L9" s="43"/>
    </row>
    <row r="10" spans="1:13" ht="12.75" customHeight="1">
      <c r="A10" s="29"/>
      <c r="B10" s="29"/>
      <c r="C10" s="29"/>
      <c r="D10" s="29"/>
      <c r="E10" s="29"/>
      <c r="F10" s="29"/>
      <c r="G10" s="29"/>
      <c r="H10" s="38"/>
      <c r="I10" s="41"/>
      <c r="J10" s="41"/>
      <c r="K10" s="42"/>
      <c r="L10" s="43"/>
      <c r="M10" s="36"/>
    </row>
    <row r="11" spans="1:13" ht="12.75" customHeight="1">
      <c r="A11" s="29"/>
      <c r="B11" s="29"/>
      <c r="C11" s="29"/>
      <c r="D11" s="29"/>
      <c r="E11" s="29"/>
      <c r="F11" s="29"/>
      <c r="G11" s="29"/>
      <c r="H11" s="38"/>
      <c r="I11" s="41"/>
      <c r="J11" s="41"/>
      <c r="K11" s="42"/>
      <c r="L11" s="43"/>
      <c r="M11" s="36"/>
    </row>
    <row r="12" spans="1:13" ht="12.75" customHeight="1">
      <c r="A12" s="29"/>
      <c r="B12" s="29"/>
      <c r="C12" s="29"/>
      <c r="D12" s="29"/>
      <c r="E12" s="29"/>
      <c r="F12" s="29"/>
      <c r="G12" s="29"/>
      <c r="H12" s="38"/>
      <c r="I12" s="41"/>
      <c r="J12" s="41"/>
      <c r="K12" s="42"/>
      <c r="L12" s="43"/>
      <c r="M12" s="36"/>
    </row>
    <row r="13" spans="1:13" ht="12.75" customHeight="1">
      <c r="A13" s="29"/>
      <c r="B13" s="29"/>
      <c r="C13" s="29"/>
      <c r="D13" s="29"/>
      <c r="E13" s="29"/>
      <c r="F13" s="29"/>
      <c r="G13" s="29"/>
      <c r="H13" s="38"/>
      <c r="I13" s="41"/>
      <c r="J13" s="41"/>
      <c r="K13" s="42"/>
      <c r="L13" s="43"/>
      <c r="M13" s="36"/>
    </row>
    <row r="14" spans="1:12" ht="12.75" customHeight="1">
      <c r="A14" s="29"/>
      <c r="B14" s="29"/>
      <c r="C14" s="29"/>
      <c r="D14" s="29"/>
      <c r="E14" s="29"/>
      <c r="F14" s="29"/>
      <c r="G14" s="29"/>
      <c r="H14" s="38"/>
      <c r="I14" s="41"/>
      <c r="J14" s="41"/>
      <c r="K14" s="42"/>
      <c r="L14" s="43"/>
    </row>
    <row r="15" spans="1:12" ht="12.75" customHeight="1">
      <c r="A15" s="29"/>
      <c r="B15" s="29"/>
      <c r="C15" s="29"/>
      <c r="D15" s="29"/>
      <c r="E15" s="29"/>
      <c r="F15" s="29"/>
      <c r="G15" s="29"/>
      <c r="H15" s="38"/>
      <c r="I15" s="41"/>
      <c r="J15" s="41"/>
      <c r="K15" s="42"/>
      <c r="L15" s="43"/>
    </row>
    <row r="16" spans="1:12" ht="12.75" customHeight="1">
      <c r="A16" s="29"/>
      <c r="B16" s="29"/>
      <c r="C16" s="29"/>
      <c r="D16" s="29"/>
      <c r="E16" s="29"/>
      <c r="F16" s="29"/>
      <c r="G16" s="29"/>
      <c r="H16" s="38"/>
      <c r="I16" s="41"/>
      <c r="J16" s="41"/>
      <c r="K16" s="42"/>
      <c r="L16" s="43"/>
    </row>
    <row r="17" spans="1:12" ht="12.75" customHeight="1">
      <c r="A17" s="29"/>
      <c r="B17" s="29"/>
      <c r="C17" s="29"/>
      <c r="D17" s="29"/>
      <c r="E17" s="29"/>
      <c r="F17" s="29"/>
      <c r="G17" s="29"/>
      <c r="H17" s="38"/>
      <c r="I17" s="41"/>
      <c r="J17" s="41"/>
      <c r="K17" s="42"/>
      <c r="L17" s="43"/>
    </row>
    <row r="18" spans="1:12" ht="12.75" customHeight="1">
      <c r="A18" s="29"/>
      <c r="B18" s="29"/>
      <c r="C18" s="29"/>
      <c r="D18" s="29"/>
      <c r="E18" s="29"/>
      <c r="F18" s="29"/>
      <c r="G18" s="29"/>
      <c r="H18" s="38"/>
      <c r="I18" s="41"/>
      <c r="J18" s="41"/>
      <c r="K18" s="42"/>
      <c r="L18" s="43"/>
    </row>
    <row r="19" spans="1:12" ht="12.75" customHeight="1">
      <c r="A19" s="29"/>
      <c r="B19" s="29"/>
      <c r="C19" s="29"/>
      <c r="D19" s="29"/>
      <c r="E19" s="29"/>
      <c r="F19" s="29"/>
      <c r="G19" s="29"/>
      <c r="H19" s="38"/>
      <c r="I19" s="41"/>
      <c r="J19" s="41"/>
      <c r="K19" s="42"/>
      <c r="L19" s="43"/>
    </row>
    <row r="20" spans="1:12" ht="12.75" customHeight="1">
      <c r="A20" s="29"/>
      <c r="B20" s="29"/>
      <c r="C20" s="29"/>
      <c r="D20" s="29"/>
      <c r="E20" s="29"/>
      <c r="F20" s="29"/>
      <c r="G20" s="29"/>
      <c r="H20" s="38"/>
      <c r="I20" s="41"/>
      <c r="J20" s="41"/>
      <c r="K20" s="42"/>
      <c r="L20" s="43"/>
    </row>
    <row r="21" spans="1:12" ht="12.75" customHeight="1">
      <c r="A21" s="29"/>
      <c r="B21" s="29"/>
      <c r="C21" s="29"/>
      <c r="D21" s="29"/>
      <c r="E21" s="29"/>
      <c r="F21" s="29"/>
      <c r="G21" s="29"/>
      <c r="H21" s="38"/>
      <c r="I21" s="41"/>
      <c r="J21" s="41"/>
      <c r="K21" s="42"/>
      <c r="L21" s="43"/>
    </row>
    <row r="22" spans="1:12" ht="12.75" customHeight="1">
      <c r="A22" s="29"/>
      <c r="B22" s="29"/>
      <c r="C22" s="29"/>
      <c r="D22" s="29"/>
      <c r="E22" s="29"/>
      <c r="F22" s="29"/>
      <c r="G22" s="29"/>
      <c r="H22" s="38"/>
      <c r="I22" s="41"/>
      <c r="J22" s="41"/>
      <c r="K22" s="42"/>
      <c r="L22" s="43"/>
    </row>
    <row r="23" spans="1:12" ht="12.75" customHeight="1">
      <c r="A23" s="29"/>
      <c r="B23" s="29"/>
      <c r="C23" s="29"/>
      <c r="D23" s="29"/>
      <c r="E23" s="29"/>
      <c r="F23" s="29"/>
      <c r="G23" s="29"/>
      <c r="H23" s="38"/>
      <c r="I23" s="41"/>
      <c r="J23" s="41"/>
      <c r="K23" s="42"/>
      <c r="L23" s="43"/>
    </row>
    <row r="24" spans="1:12" ht="12.75" customHeight="1">
      <c r="A24" s="29"/>
      <c r="B24" s="29"/>
      <c r="C24" s="29"/>
      <c r="D24" s="29"/>
      <c r="E24" s="29"/>
      <c r="F24" s="29"/>
      <c r="G24" s="29"/>
      <c r="H24" s="38"/>
      <c r="I24" s="41"/>
      <c r="J24" s="41"/>
      <c r="K24" s="42"/>
      <c r="L24" s="43"/>
    </row>
    <row r="25" spans="1:12" ht="12.75" customHeight="1">
      <c r="A25" s="29"/>
      <c r="B25" s="29"/>
      <c r="C25" s="29"/>
      <c r="D25" s="29"/>
      <c r="E25" s="29"/>
      <c r="F25" s="29"/>
      <c r="G25" s="29"/>
      <c r="H25" s="38"/>
      <c r="I25" s="41"/>
      <c r="J25" s="41"/>
      <c r="K25" s="42"/>
      <c r="L25" s="43"/>
    </row>
    <row r="26" spans="1:12" ht="12.75" customHeight="1">
      <c r="A26" s="29"/>
      <c r="B26" s="29"/>
      <c r="C26" s="29"/>
      <c r="D26" s="29"/>
      <c r="E26" s="29"/>
      <c r="F26" s="29"/>
      <c r="G26" s="29"/>
      <c r="H26" s="38"/>
      <c r="I26" s="41"/>
      <c r="J26" s="41"/>
      <c r="K26" s="42"/>
      <c r="L26" s="43"/>
    </row>
    <row r="27" spans="1:12" ht="12.75" customHeight="1">
      <c r="A27" s="29"/>
      <c r="B27" s="29"/>
      <c r="C27" s="29"/>
      <c r="D27" s="29"/>
      <c r="E27" s="29"/>
      <c r="F27" s="29"/>
      <c r="G27" s="29"/>
      <c r="H27" s="38"/>
      <c r="I27" s="41"/>
      <c r="J27" s="41"/>
      <c r="K27" s="42"/>
      <c r="L27" s="43"/>
    </row>
    <row r="28" spans="1:12" ht="12.75" customHeight="1">
      <c r="A28" s="29"/>
      <c r="B28" s="29"/>
      <c r="C28" s="29"/>
      <c r="D28" s="29"/>
      <c r="E28" s="29"/>
      <c r="F28" s="29"/>
      <c r="G28" s="29"/>
      <c r="H28" s="38"/>
      <c r="I28" s="41"/>
      <c r="J28" s="41"/>
      <c r="K28" s="42"/>
      <c r="L28" s="43"/>
    </row>
    <row r="29" spans="1:12" ht="12.75" customHeight="1">
      <c r="A29" s="29"/>
      <c r="B29" s="29"/>
      <c r="C29" s="29"/>
      <c r="D29" s="29"/>
      <c r="E29" s="29"/>
      <c r="F29" s="29"/>
      <c r="G29" s="29"/>
      <c r="H29" s="38"/>
      <c r="I29" s="41"/>
      <c r="J29" s="41"/>
      <c r="K29" s="42"/>
      <c r="L29" s="43"/>
    </row>
    <row r="30" spans="1:12" ht="12.75" customHeight="1">
      <c r="A30" s="29"/>
      <c r="B30" s="29"/>
      <c r="C30" s="29"/>
      <c r="D30" s="29"/>
      <c r="E30" s="29"/>
      <c r="F30" s="29"/>
      <c r="G30" s="29"/>
      <c r="H30" s="38"/>
      <c r="I30" s="41"/>
      <c r="J30" s="41"/>
      <c r="K30" s="42"/>
      <c r="L30" s="43"/>
    </row>
  </sheetData>
  <sheetProtection/>
  <mergeCells count="9">
    <mergeCell ref="K4:K5"/>
    <mergeCell ref="L4:L5"/>
    <mergeCell ref="A4:C4"/>
    <mergeCell ref="I4:J4"/>
    <mergeCell ref="D4:D5"/>
    <mergeCell ref="E4:E5"/>
    <mergeCell ref="F4:F5"/>
    <mergeCell ref="G4:G5"/>
    <mergeCell ref="H4:H5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zoomScalePageLayoutView="0" workbookViewId="0" topLeftCell="A1">
      <selection activeCell="T18" sqref="T18"/>
    </sheetView>
  </sheetViews>
  <sheetFormatPr defaultColWidth="9.16015625" defaultRowHeight="12.75" customHeight="1"/>
  <cols>
    <col min="1" max="1" width="7.83203125" style="0" customWidth="1"/>
    <col min="2" max="2" width="20.83203125" style="0" customWidth="1"/>
    <col min="3" max="5" width="7.832031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3" width="7.83203125" style="0" customWidth="1"/>
    <col min="14" max="14" width="7.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19" width="7.5" style="0" customWidth="1"/>
    <col min="20" max="20" width="7.33203125" style="0" customWidth="1"/>
    <col min="21" max="22" width="7.83203125" style="0" customWidth="1"/>
    <col min="23" max="24" width="7.66015625" style="0" customWidth="1"/>
    <col min="25" max="26" width="7.83203125" style="0" customWidth="1"/>
    <col min="27" max="27" width="8.66015625" style="0" customWidth="1"/>
    <col min="28" max="29" width="7.83203125" style="0" customWidth="1"/>
  </cols>
  <sheetData>
    <row r="1" spans="1:20" ht="30" customHeight="1">
      <c r="A1" s="119" t="s">
        <v>265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9" ht="28.5" customHeight="1">
      <c r="A2" s="121" t="s">
        <v>266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0" ht="22.5" customHeight="1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9" ht="22.5" customHeight="1">
      <c r="A4" s="117" t="s">
        <v>81</v>
      </c>
      <c r="B4" s="117" t="s">
        <v>82</v>
      </c>
      <c r="C4" s="123" t="s">
        <v>267</v>
      </c>
      <c r="D4" s="124"/>
      <c r="E4" s="124"/>
      <c r="F4" s="124"/>
      <c r="G4" s="124"/>
      <c r="H4" s="124"/>
      <c r="I4" s="124"/>
      <c r="J4" s="124"/>
      <c r="K4" s="124"/>
      <c r="L4" s="123" t="s">
        <v>268</v>
      </c>
      <c r="M4" s="124"/>
      <c r="N4" s="124"/>
      <c r="O4" s="124"/>
      <c r="P4" s="124"/>
      <c r="Q4" s="124"/>
      <c r="R4" s="124"/>
      <c r="S4" s="124"/>
      <c r="T4" s="124"/>
      <c r="U4" s="123" t="s">
        <v>269</v>
      </c>
      <c r="V4" s="124"/>
      <c r="W4" s="124"/>
      <c r="X4" s="124"/>
      <c r="Y4" s="124"/>
      <c r="Z4" s="124"/>
      <c r="AA4" s="124"/>
      <c r="AB4" s="124"/>
      <c r="AC4" s="124"/>
    </row>
    <row r="5" spans="1:29" ht="17.25" customHeight="1">
      <c r="A5" s="117"/>
      <c r="B5" s="117"/>
      <c r="C5" s="117" t="s">
        <v>85</v>
      </c>
      <c r="D5" s="116" t="s">
        <v>270</v>
      </c>
      <c r="E5" s="116"/>
      <c r="F5" s="116"/>
      <c r="G5" s="116"/>
      <c r="H5" s="116"/>
      <c r="I5" s="116"/>
      <c r="J5" s="116" t="s">
        <v>271</v>
      </c>
      <c r="K5" s="116" t="s">
        <v>272</v>
      </c>
      <c r="L5" s="117" t="s">
        <v>85</v>
      </c>
      <c r="M5" s="116" t="s">
        <v>270</v>
      </c>
      <c r="N5" s="116"/>
      <c r="O5" s="116"/>
      <c r="P5" s="116"/>
      <c r="Q5" s="116"/>
      <c r="R5" s="116"/>
      <c r="S5" s="116" t="s">
        <v>271</v>
      </c>
      <c r="T5" s="116" t="s">
        <v>272</v>
      </c>
      <c r="U5" s="117" t="s">
        <v>85</v>
      </c>
      <c r="V5" s="116" t="s">
        <v>270</v>
      </c>
      <c r="W5" s="116"/>
      <c r="X5" s="116"/>
      <c r="Y5" s="116"/>
      <c r="Z5" s="116"/>
      <c r="AA5" s="116"/>
      <c r="AB5" s="116" t="s">
        <v>271</v>
      </c>
      <c r="AC5" s="116" t="s">
        <v>272</v>
      </c>
    </row>
    <row r="6" spans="1:29" ht="23.25" customHeight="1">
      <c r="A6" s="117"/>
      <c r="B6" s="117"/>
      <c r="C6" s="117"/>
      <c r="D6" s="116" t="s">
        <v>93</v>
      </c>
      <c r="E6" s="116" t="s">
        <v>273</v>
      </c>
      <c r="F6" s="116" t="s">
        <v>274</v>
      </c>
      <c r="G6" s="116" t="s">
        <v>275</v>
      </c>
      <c r="H6" s="116"/>
      <c r="I6" s="116"/>
      <c r="J6" s="116"/>
      <c r="K6" s="116"/>
      <c r="L6" s="117"/>
      <c r="M6" s="116" t="s">
        <v>93</v>
      </c>
      <c r="N6" s="116" t="s">
        <v>273</v>
      </c>
      <c r="O6" s="116" t="s">
        <v>274</v>
      </c>
      <c r="P6" s="116" t="s">
        <v>275</v>
      </c>
      <c r="Q6" s="116"/>
      <c r="R6" s="116"/>
      <c r="S6" s="116"/>
      <c r="T6" s="116"/>
      <c r="U6" s="117"/>
      <c r="V6" s="116" t="s">
        <v>93</v>
      </c>
      <c r="W6" s="116" t="s">
        <v>273</v>
      </c>
      <c r="X6" s="116" t="s">
        <v>274</v>
      </c>
      <c r="Y6" s="116" t="s">
        <v>275</v>
      </c>
      <c r="Z6" s="116"/>
      <c r="AA6" s="116"/>
      <c r="AB6" s="116"/>
      <c r="AC6" s="116"/>
    </row>
    <row r="7" spans="1:29" ht="38.25" customHeight="1">
      <c r="A7" s="117"/>
      <c r="B7" s="117"/>
      <c r="C7" s="117"/>
      <c r="D7" s="116"/>
      <c r="E7" s="116"/>
      <c r="F7" s="116"/>
      <c r="G7" s="3" t="s">
        <v>93</v>
      </c>
      <c r="H7" s="3" t="s">
        <v>276</v>
      </c>
      <c r="I7" s="3" t="s">
        <v>277</v>
      </c>
      <c r="J7" s="116"/>
      <c r="K7" s="116"/>
      <c r="L7" s="117"/>
      <c r="M7" s="116"/>
      <c r="N7" s="116"/>
      <c r="O7" s="116"/>
      <c r="P7" s="3" t="s">
        <v>93</v>
      </c>
      <c r="Q7" s="3" t="s">
        <v>276</v>
      </c>
      <c r="R7" s="3" t="s">
        <v>277</v>
      </c>
      <c r="S7" s="116"/>
      <c r="T7" s="116"/>
      <c r="U7" s="117"/>
      <c r="V7" s="116"/>
      <c r="W7" s="116"/>
      <c r="X7" s="116"/>
      <c r="Y7" s="3" t="s">
        <v>93</v>
      </c>
      <c r="Z7" s="3" t="s">
        <v>276</v>
      </c>
      <c r="AA7" s="3" t="s">
        <v>277</v>
      </c>
      <c r="AB7" s="116"/>
      <c r="AC7" s="116"/>
    </row>
    <row r="8" spans="1:29" ht="17.25" customHeight="1">
      <c r="A8" s="1" t="s">
        <v>119</v>
      </c>
      <c r="B8" s="1" t="s">
        <v>119</v>
      </c>
      <c r="C8" s="1">
        <v>1</v>
      </c>
      <c r="D8" s="28">
        <v>2</v>
      </c>
      <c r="E8" s="28">
        <v>3</v>
      </c>
      <c r="F8" s="28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28">
        <v>11</v>
      </c>
      <c r="N8" s="28">
        <v>12</v>
      </c>
      <c r="O8" s="28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6" t="s">
        <v>278</v>
      </c>
      <c r="V8" s="34" t="s">
        <v>279</v>
      </c>
      <c r="W8" s="34" t="s">
        <v>280</v>
      </c>
      <c r="X8" s="34" t="s">
        <v>281</v>
      </c>
      <c r="Y8" s="6" t="s">
        <v>282</v>
      </c>
      <c r="Z8" s="6" t="s">
        <v>283</v>
      </c>
      <c r="AA8" s="6" t="s">
        <v>284</v>
      </c>
      <c r="AB8" s="6" t="s">
        <v>285</v>
      </c>
      <c r="AC8" s="35" t="s">
        <v>286</v>
      </c>
    </row>
    <row r="9" spans="1:29" ht="12.75" customHeight="1">
      <c r="A9" s="29"/>
      <c r="B9" s="29" t="s">
        <v>85</v>
      </c>
      <c r="C9" s="30">
        <f aca="true" t="shared" si="0" ref="C9:P9">C10</f>
        <v>5.31</v>
      </c>
      <c r="D9" s="30">
        <f t="shared" si="0"/>
        <v>5.1</v>
      </c>
      <c r="E9" s="30">
        <f t="shared" si="0"/>
        <v>0</v>
      </c>
      <c r="F9" s="30">
        <f t="shared" si="0"/>
        <v>0.6</v>
      </c>
      <c r="G9" s="30">
        <f t="shared" si="0"/>
        <v>4.5</v>
      </c>
      <c r="H9" s="30">
        <f t="shared" si="0"/>
        <v>0</v>
      </c>
      <c r="I9" s="30">
        <f t="shared" si="0"/>
        <v>4.5</v>
      </c>
      <c r="J9" s="30">
        <f t="shared" si="0"/>
        <v>0.21</v>
      </c>
      <c r="K9" s="30">
        <f t="shared" si="0"/>
        <v>0</v>
      </c>
      <c r="L9" s="30">
        <f t="shared" si="0"/>
        <v>4.74</v>
      </c>
      <c r="M9" s="30">
        <f t="shared" si="0"/>
        <v>4.62</v>
      </c>
      <c r="N9" s="30">
        <f t="shared" si="0"/>
        <v>0</v>
      </c>
      <c r="O9" s="30">
        <v>0.5</v>
      </c>
      <c r="P9" s="30">
        <f t="shared" si="0"/>
        <v>4</v>
      </c>
      <c r="Q9" s="30"/>
      <c r="R9" s="30">
        <v>4</v>
      </c>
      <c r="S9" s="30"/>
      <c r="T9" s="30"/>
      <c r="U9" s="30">
        <f aca="true" t="shared" si="1" ref="U9:AC9">L9-C9</f>
        <v>-0.5699999999999994</v>
      </c>
      <c r="V9" s="30"/>
      <c r="W9" s="30">
        <f t="shared" si="1"/>
        <v>0</v>
      </c>
      <c r="X9" s="30"/>
      <c r="Y9" s="30">
        <f t="shared" si="1"/>
        <v>-0.5</v>
      </c>
      <c r="Z9" s="30">
        <f t="shared" si="1"/>
        <v>0</v>
      </c>
      <c r="AA9" s="30"/>
      <c r="AB9" s="30">
        <f t="shared" si="1"/>
        <v>-0.21</v>
      </c>
      <c r="AC9" s="30">
        <f t="shared" si="1"/>
        <v>0</v>
      </c>
    </row>
    <row r="10" spans="1:29" ht="12.75" customHeight="1">
      <c r="A10" s="29"/>
      <c r="B10" s="31" t="s">
        <v>97</v>
      </c>
      <c r="C10" s="30">
        <f>D10+J10+K10</f>
        <v>5.31</v>
      </c>
      <c r="D10" s="30">
        <f>E10+F10+G10</f>
        <v>5.1</v>
      </c>
      <c r="E10" s="30">
        <f>SUM(E11:E29)</f>
        <v>0</v>
      </c>
      <c r="F10" s="30">
        <v>0.6</v>
      </c>
      <c r="G10" s="30">
        <f>H10+I10</f>
        <v>4.5</v>
      </c>
      <c r="H10" s="30">
        <f>SUM(H11:H29)</f>
        <v>0</v>
      </c>
      <c r="I10" s="30">
        <v>4.5</v>
      </c>
      <c r="J10" s="30">
        <v>0.21</v>
      </c>
      <c r="K10" s="30">
        <f>SUM(K11:K29)</f>
        <v>0</v>
      </c>
      <c r="L10" s="30">
        <f>M10+S10+T10</f>
        <v>4.74</v>
      </c>
      <c r="M10" s="30">
        <f>N10+O10+P10+S10+T10</f>
        <v>4.62</v>
      </c>
      <c r="N10" s="30">
        <f>SUM(N11:N29)</f>
        <v>0</v>
      </c>
      <c r="O10" s="30">
        <v>0.5</v>
      </c>
      <c r="P10" s="30">
        <f>Q10+R10</f>
        <v>4</v>
      </c>
      <c r="Q10" s="30">
        <f>SUM(Q11:Q29)</f>
        <v>0</v>
      </c>
      <c r="R10" s="30">
        <v>4</v>
      </c>
      <c r="S10" s="30">
        <v>0.12</v>
      </c>
      <c r="T10" s="30"/>
      <c r="U10" s="30">
        <f aca="true" t="shared" si="2" ref="U10:U29">L10-C10</f>
        <v>-0.5699999999999994</v>
      </c>
      <c r="V10" s="30">
        <f aca="true" t="shared" si="3" ref="V10:V29">M10-D10</f>
        <v>-0.47999999999999954</v>
      </c>
      <c r="W10" s="30">
        <f aca="true" t="shared" si="4" ref="W10:W29">N10-E10</f>
        <v>0</v>
      </c>
      <c r="X10" s="30">
        <f aca="true" t="shared" si="5" ref="X10:X29">O10-F10</f>
        <v>-0.09999999999999998</v>
      </c>
      <c r="Y10" s="30">
        <f aca="true" t="shared" si="6" ref="Y10:Y29">P10-G10</f>
        <v>-0.5</v>
      </c>
      <c r="Z10" s="30">
        <f aca="true" t="shared" si="7" ref="Z10:Z29">Q10-H10</f>
        <v>0</v>
      </c>
      <c r="AA10" s="30">
        <f aca="true" t="shared" si="8" ref="AA10:AA29">R10-I10</f>
        <v>-0.5</v>
      </c>
      <c r="AB10" s="30">
        <f aca="true" t="shared" si="9" ref="AB10:AB29">S10-J10</f>
        <v>-0.09</v>
      </c>
      <c r="AC10" s="30">
        <f aca="true" t="shared" si="10" ref="AC10:AC29">T10-K10</f>
        <v>0</v>
      </c>
    </row>
    <row r="11" spans="1:29" ht="12.75" customHeight="1">
      <c r="A11" s="29"/>
      <c r="B11" s="31" t="s">
        <v>287</v>
      </c>
      <c r="C11" s="30">
        <f aca="true" t="shared" si="11" ref="C11:C29">D11+J11+K11</f>
        <v>0</v>
      </c>
      <c r="D11" s="30">
        <f aca="true" t="shared" si="12" ref="D11:D29">E11+F11+G11</f>
        <v>0</v>
      </c>
      <c r="E11" s="30"/>
      <c r="F11" s="30"/>
      <c r="G11" s="30">
        <f aca="true" t="shared" si="13" ref="G11:G29">H11+I11</f>
        <v>0</v>
      </c>
      <c r="H11" s="30"/>
      <c r="I11" s="30"/>
      <c r="J11" s="30"/>
      <c r="K11" s="30"/>
      <c r="L11" s="30">
        <f aca="true" t="shared" si="14" ref="L11:L29">M11+S11+T11</f>
        <v>0</v>
      </c>
      <c r="M11" s="30">
        <f aca="true" t="shared" si="15" ref="M11:M29">N11+O11+P11+S11+T11</f>
        <v>0</v>
      </c>
      <c r="N11" s="30"/>
      <c r="O11" s="30"/>
      <c r="P11" s="30">
        <f aca="true" t="shared" si="16" ref="P11:P29">Q11+R11</f>
        <v>0</v>
      </c>
      <c r="Q11" s="30"/>
      <c r="R11" s="30"/>
      <c r="S11" s="30"/>
      <c r="T11" s="30"/>
      <c r="U11" s="30">
        <f t="shared" si="2"/>
        <v>0</v>
      </c>
      <c r="V11" s="30">
        <f t="shared" si="3"/>
        <v>0</v>
      </c>
      <c r="W11" s="30">
        <f t="shared" si="4"/>
        <v>0</v>
      </c>
      <c r="X11" s="30">
        <f t="shared" si="5"/>
        <v>0</v>
      </c>
      <c r="Y11" s="30">
        <f t="shared" si="6"/>
        <v>0</v>
      </c>
      <c r="Z11" s="30">
        <f t="shared" si="7"/>
        <v>0</v>
      </c>
      <c r="AA11" s="30">
        <f t="shared" si="8"/>
        <v>0</v>
      </c>
      <c r="AB11" s="30">
        <f t="shared" si="9"/>
        <v>0</v>
      </c>
      <c r="AC11" s="30">
        <f t="shared" si="10"/>
        <v>0</v>
      </c>
    </row>
    <row r="12" spans="1:29" ht="12.75" customHeight="1">
      <c r="A12" s="29"/>
      <c r="B12" s="32"/>
      <c r="C12" s="30">
        <f t="shared" si="11"/>
        <v>0</v>
      </c>
      <c r="D12" s="30">
        <f t="shared" si="12"/>
        <v>0</v>
      </c>
      <c r="E12" s="30"/>
      <c r="F12" s="30"/>
      <c r="G12" s="30">
        <f t="shared" si="13"/>
        <v>0</v>
      </c>
      <c r="H12" s="30"/>
      <c r="I12" s="30"/>
      <c r="J12" s="30"/>
      <c r="K12" s="30"/>
      <c r="L12" s="30">
        <f t="shared" si="14"/>
        <v>0</v>
      </c>
      <c r="M12" s="30">
        <f t="shared" si="15"/>
        <v>0</v>
      </c>
      <c r="N12" s="30"/>
      <c r="O12" s="30"/>
      <c r="P12" s="30">
        <f t="shared" si="16"/>
        <v>0</v>
      </c>
      <c r="Q12" s="30"/>
      <c r="R12" s="30"/>
      <c r="S12" s="30"/>
      <c r="T12" s="30"/>
      <c r="U12" s="30">
        <f t="shared" si="2"/>
        <v>0</v>
      </c>
      <c r="V12" s="30">
        <f t="shared" si="3"/>
        <v>0</v>
      </c>
      <c r="W12" s="30">
        <f t="shared" si="4"/>
        <v>0</v>
      </c>
      <c r="X12" s="30">
        <f t="shared" si="5"/>
        <v>0</v>
      </c>
      <c r="Y12" s="30">
        <f t="shared" si="6"/>
        <v>0</v>
      </c>
      <c r="Z12" s="30">
        <f t="shared" si="7"/>
        <v>0</v>
      </c>
      <c r="AA12" s="30">
        <f t="shared" si="8"/>
        <v>0</v>
      </c>
      <c r="AB12" s="30">
        <f t="shared" si="9"/>
        <v>0</v>
      </c>
      <c r="AC12" s="30">
        <f t="shared" si="10"/>
        <v>0</v>
      </c>
    </row>
    <row r="13" spans="1:29" ht="12.75" customHeight="1">
      <c r="A13" s="33"/>
      <c r="B13" s="29"/>
      <c r="C13" s="30">
        <f t="shared" si="11"/>
        <v>0</v>
      </c>
      <c r="D13" s="30">
        <f t="shared" si="12"/>
        <v>0</v>
      </c>
      <c r="E13" s="30"/>
      <c r="F13" s="30"/>
      <c r="G13" s="30">
        <f t="shared" si="13"/>
        <v>0</v>
      </c>
      <c r="H13" s="30"/>
      <c r="I13" s="30"/>
      <c r="J13" s="30"/>
      <c r="K13" s="30"/>
      <c r="L13" s="30">
        <f t="shared" si="14"/>
        <v>0</v>
      </c>
      <c r="M13" s="30">
        <f t="shared" si="15"/>
        <v>0</v>
      </c>
      <c r="N13" s="30"/>
      <c r="O13" s="30"/>
      <c r="P13" s="30">
        <f t="shared" si="16"/>
        <v>0</v>
      </c>
      <c r="Q13" s="30"/>
      <c r="R13" s="30"/>
      <c r="S13" s="30"/>
      <c r="T13" s="30"/>
      <c r="U13" s="30">
        <f t="shared" si="2"/>
        <v>0</v>
      </c>
      <c r="V13" s="30">
        <f t="shared" si="3"/>
        <v>0</v>
      </c>
      <c r="W13" s="30">
        <f t="shared" si="4"/>
        <v>0</v>
      </c>
      <c r="X13" s="30">
        <f t="shared" si="5"/>
        <v>0</v>
      </c>
      <c r="Y13" s="30">
        <f t="shared" si="6"/>
        <v>0</v>
      </c>
      <c r="Z13" s="30">
        <f t="shared" si="7"/>
        <v>0</v>
      </c>
      <c r="AA13" s="30">
        <f t="shared" si="8"/>
        <v>0</v>
      </c>
      <c r="AB13" s="30">
        <f t="shared" si="9"/>
        <v>0</v>
      </c>
      <c r="AC13" s="30">
        <f t="shared" si="10"/>
        <v>0</v>
      </c>
    </row>
    <row r="14" spans="1:29" ht="12.75" customHeight="1">
      <c r="A14" s="33"/>
      <c r="B14" s="29"/>
      <c r="C14" s="30">
        <f t="shared" si="11"/>
        <v>0</v>
      </c>
      <c r="D14" s="30">
        <f t="shared" si="12"/>
        <v>0</v>
      </c>
      <c r="E14" s="30"/>
      <c r="F14" s="30"/>
      <c r="G14" s="30">
        <f t="shared" si="13"/>
        <v>0</v>
      </c>
      <c r="H14" s="30"/>
      <c r="I14" s="30"/>
      <c r="J14" s="30"/>
      <c r="K14" s="30"/>
      <c r="L14" s="30">
        <f t="shared" si="14"/>
        <v>0</v>
      </c>
      <c r="M14" s="30">
        <f t="shared" si="15"/>
        <v>0</v>
      </c>
      <c r="N14" s="30"/>
      <c r="O14" s="30"/>
      <c r="P14" s="30">
        <f t="shared" si="16"/>
        <v>0</v>
      </c>
      <c r="Q14" s="30"/>
      <c r="R14" s="30"/>
      <c r="S14" s="30"/>
      <c r="T14" s="30"/>
      <c r="U14" s="30">
        <f t="shared" si="2"/>
        <v>0</v>
      </c>
      <c r="V14" s="30">
        <f t="shared" si="3"/>
        <v>0</v>
      </c>
      <c r="W14" s="30">
        <f t="shared" si="4"/>
        <v>0</v>
      </c>
      <c r="X14" s="30">
        <f t="shared" si="5"/>
        <v>0</v>
      </c>
      <c r="Y14" s="30">
        <f t="shared" si="6"/>
        <v>0</v>
      </c>
      <c r="Z14" s="30">
        <f t="shared" si="7"/>
        <v>0</v>
      </c>
      <c r="AA14" s="30">
        <f t="shared" si="8"/>
        <v>0</v>
      </c>
      <c r="AB14" s="30">
        <f t="shared" si="9"/>
        <v>0</v>
      </c>
      <c r="AC14" s="30">
        <f t="shared" si="10"/>
        <v>0</v>
      </c>
    </row>
    <row r="15" spans="1:29" ht="12.75" customHeight="1">
      <c r="A15" s="33"/>
      <c r="B15" s="29"/>
      <c r="C15" s="30">
        <f t="shared" si="11"/>
        <v>0</v>
      </c>
      <c r="D15" s="30">
        <f t="shared" si="12"/>
        <v>0</v>
      </c>
      <c r="E15" s="30"/>
      <c r="F15" s="30"/>
      <c r="G15" s="30">
        <f t="shared" si="13"/>
        <v>0</v>
      </c>
      <c r="H15" s="30"/>
      <c r="I15" s="30"/>
      <c r="J15" s="30"/>
      <c r="K15" s="30"/>
      <c r="L15" s="30">
        <f t="shared" si="14"/>
        <v>0</v>
      </c>
      <c r="M15" s="30">
        <f t="shared" si="15"/>
        <v>0</v>
      </c>
      <c r="N15" s="30"/>
      <c r="O15" s="30"/>
      <c r="P15" s="30">
        <f t="shared" si="16"/>
        <v>0</v>
      </c>
      <c r="Q15" s="30"/>
      <c r="R15" s="30"/>
      <c r="S15" s="30"/>
      <c r="T15" s="30"/>
      <c r="U15" s="30">
        <f t="shared" si="2"/>
        <v>0</v>
      </c>
      <c r="V15" s="30">
        <f t="shared" si="3"/>
        <v>0</v>
      </c>
      <c r="W15" s="30">
        <f t="shared" si="4"/>
        <v>0</v>
      </c>
      <c r="X15" s="30">
        <f t="shared" si="5"/>
        <v>0</v>
      </c>
      <c r="Y15" s="30">
        <f t="shared" si="6"/>
        <v>0</v>
      </c>
      <c r="Z15" s="30">
        <f t="shared" si="7"/>
        <v>0</v>
      </c>
      <c r="AA15" s="30">
        <f t="shared" si="8"/>
        <v>0</v>
      </c>
      <c r="AB15" s="30">
        <f t="shared" si="9"/>
        <v>0</v>
      </c>
      <c r="AC15" s="30">
        <f t="shared" si="10"/>
        <v>0</v>
      </c>
    </row>
    <row r="16" spans="1:29" ht="12.75" customHeight="1">
      <c r="A16" s="33"/>
      <c r="B16" s="29"/>
      <c r="C16" s="30">
        <f t="shared" si="11"/>
        <v>0</v>
      </c>
      <c r="D16" s="30">
        <f t="shared" si="12"/>
        <v>0</v>
      </c>
      <c r="E16" s="30"/>
      <c r="F16" s="30"/>
      <c r="G16" s="30">
        <f t="shared" si="13"/>
        <v>0</v>
      </c>
      <c r="H16" s="30"/>
      <c r="I16" s="30"/>
      <c r="J16" s="30"/>
      <c r="K16" s="30"/>
      <c r="L16" s="30">
        <f t="shared" si="14"/>
        <v>0</v>
      </c>
      <c r="M16" s="30">
        <f t="shared" si="15"/>
        <v>0</v>
      </c>
      <c r="N16" s="30"/>
      <c r="O16" s="30"/>
      <c r="P16" s="30">
        <f t="shared" si="16"/>
        <v>0</v>
      </c>
      <c r="Q16" s="30"/>
      <c r="R16" s="30"/>
      <c r="S16" s="30"/>
      <c r="T16" s="30"/>
      <c r="U16" s="30">
        <f t="shared" si="2"/>
        <v>0</v>
      </c>
      <c r="V16" s="30">
        <f t="shared" si="3"/>
        <v>0</v>
      </c>
      <c r="W16" s="30">
        <f t="shared" si="4"/>
        <v>0</v>
      </c>
      <c r="X16" s="30">
        <f t="shared" si="5"/>
        <v>0</v>
      </c>
      <c r="Y16" s="30">
        <f t="shared" si="6"/>
        <v>0</v>
      </c>
      <c r="Z16" s="30">
        <f t="shared" si="7"/>
        <v>0</v>
      </c>
      <c r="AA16" s="30">
        <f t="shared" si="8"/>
        <v>0</v>
      </c>
      <c r="AB16" s="30">
        <f t="shared" si="9"/>
        <v>0</v>
      </c>
      <c r="AC16" s="30">
        <f t="shared" si="10"/>
        <v>0</v>
      </c>
    </row>
    <row r="17" spans="1:29" ht="12.75" customHeight="1">
      <c r="A17" s="33"/>
      <c r="B17" s="29"/>
      <c r="C17" s="30">
        <f t="shared" si="11"/>
        <v>0</v>
      </c>
      <c r="D17" s="30">
        <f t="shared" si="12"/>
        <v>0</v>
      </c>
      <c r="E17" s="30"/>
      <c r="F17" s="30"/>
      <c r="G17" s="30">
        <f t="shared" si="13"/>
        <v>0</v>
      </c>
      <c r="H17" s="30"/>
      <c r="I17" s="30"/>
      <c r="J17" s="30"/>
      <c r="K17" s="30"/>
      <c r="L17" s="30">
        <f t="shared" si="14"/>
        <v>0</v>
      </c>
      <c r="M17" s="30">
        <f t="shared" si="15"/>
        <v>0</v>
      </c>
      <c r="N17" s="30"/>
      <c r="O17" s="30"/>
      <c r="P17" s="30">
        <f t="shared" si="16"/>
        <v>0</v>
      </c>
      <c r="Q17" s="30"/>
      <c r="R17" s="30"/>
      <c r="S17" s="30"/>
      <c r="T17" s="30"/>
      <c r="U17" s="30">
        <f t="shared" si="2"/>
        <v>0</v>
      </c>
      <c r="V17" s="30">
        <f t="shared" si="3"/>
        <v>0</v>
      </c>
      <c r="W17" s="30">
        <f t="shared" si="4"/>
        <v>0</v>
      </c>
      <c r="X17" s="30">
        <f t="shared" si="5"/>
        <v>0</v>
      </c>
      <c r="Y17" s="30">
        <f t="shared" si="6"/>
        <v>0</v>
      </c>
      <c r="Z17" s="30">
        <f t="shared" si="7"/>
        <v>0</v>
      </c>
      <c r="AA17" s="30">
        <f t="shared" si="8"/>
        <v>0</v>
      </c>
      <c r="AB17" s="30">
        <f t="shared" si="9"/>
        <v>0</v>
      </c>
      <c r="AC17" s="30">
        <f t="shared" si="10"/>
        <v>0</v>
      </c>
    </row>
    <row r="18" spans="1:29" ht="12.75" customHeight="1">
      <c r="A18" s="33"/>
      <c r="B18" s="29"/>
      <c r="C18" s="30">
        <f t="shared" si="11"/>
        <v>0</v>
      </c>
      <c r="D18" s="30">
        <f t="shared" si="12"/>
        <v>0</v>
      </c>
      <c r="E18" s="30"/>
      <c r="F18" s="30"/>
      <c r="G18" s="30">
        <f t="shared" si="13"/>
        <v>0</v>
      </c>
      <c r="H18" s="30"/>
      <c r="I18" s="30"/>
      <c r="J18" s="30"/>
      <c r="K18" s="30"/>
      <c r="L18" s="30">
        <f t="shared" si="14"/>
        <v>0</v>
      </c>
      <c r="M18" s="30">
        <f t="shared" si="15"/>
        <v>0</v>
      </c>
      <c r="N18" s="30"/>
      <c r="O18" s="30"/>
      <c r="P18" s="30">
        <f t="shared" si="16"/>
        <v>0</v>
      </c>
      <c r="Q18" s="30"/>
      <c r="R18" s="30"/>
      <c r="S18" s="30"/>
      <c r="T18" s="30"/>
      <c r="U18" s="30">
        <f t="shared" si="2"/>
        <v>0</v>
      </c>
      <c r="V18" s="30">
        <f t="shared" si="3"/>
        <v>0</v>
      </c>
      <c r="W18" s="30">
        <f t="shared" si="4"/>
        <v>0</v>
      </c>
      <c r="X18" s="30">
        <f t="shared" si="5"/>
        <v>0</v>
      </c>
      <c r="Y18" s="30">
        <f t="shared" si="6"/>
        <v>0</v>
      </c>
      <c r="Z18" s="30">
        <f t="shared" si="7"/>
        <v>0</v>
      </c>
      <c r="AA18" s="30">
        <f t="shared" si="8"/>
        <v>0</v>
      </c>
      <c r="AB18" s="30">
        <f t="shared" si="9"/>
        <v>0</v>
      </c>
      <c r="AC18" s="30">
        <f t="shared" si="10"/>
        <v>0</v>
      </c>
    </row>
    <row r="19" spans="1:29" ht="12.75" customHeight="1">
      <c r="A19" s="33"/>
      <c r="B19" s="29"/>
      <c r="C19" s="30">
        <f t="shared" si="11"/>
        <v>0</v>
      </c>
      <c r="D19" s="30">
        <f t="shared" si="12"/>
        <v>0</v>
      </c>
      <c r="E19" s="30"/>
      <c r="F19" s="30"/>
      <c r="G19" s="30">
        <f t="shared" si="13"/>
        <v>0</v>
      </c>
      <c r="H19" s="30"/>
      <c r="I19" s="30"/>
      <c r="J19" s="30"/>
      <c r="K19" s="30"/>
      <c r="L19" s="30">
        <f t="shared" si="14"/>
        <v>0</v>
      </c>
      <c r="M19" s="30">
        <f t="shared" si="15"/>
        <v>0</v>
      </c>
      <c r="N19" s="30"/>
      <c r="O19" s="30"/>
      <c r="P19" s="30">
        <f t="shared" si="16"/>
        <v>0</v>
      </c>
      <c r="Q19" s="30"/>
      <c r="R19" s="30"/>
      <c r="S19" s="30"/>
      <c r="T19" s="30"/>
      <c r="U19" s="30">
        <f t="shared" si="2"/>
        <v>0</v>
      </c>
      <c r="V19" s="30">
        <f t="shared" si="3"/>
        <v>0</v>
      </c>
      <c r="W19" s="30">
        <f t="shared" si="4"/>
        <v>0</v>
      </c>
      <c r="X19" s="30">
        <f t="shared" si="5"/>
        <v>0</v>
      </c>
      <c r="Y19" s="30">
        <f t="shared" si="6"/>
        <v>0</v>
      </c>
      <c r="Z19" s="30">
        <f t="shared" si="7"/>
        <v>0</v>
      </c>
      <c r="AA19" s="30">
        <f t="shared" si="8"/>
        <v>0</v>
      </c>
      <c r="AB19" s="30">
        <f t="shared" si="9"/>
        <v>0</v>
      </c>
      <c r="AC19" s="30">
        <f t="shared" si="10"/>
        <v>0</v>
      </c>
    </row>
    <row r="20" spans="1:29" ht="12.75" customHeight="1">
      <c r="A20" s="33"/>
      <c r="B20" s="29"/>
      <c r="C20" s="30">
        <f t="shared" si="11"/>
        <v>0</v>
      </c>
      <c r="D20" s="30">
        <f t="shared" si="12"/>
        <v>0</v>
      </c>
      <c r="E20" s="30"/>
      <c r="F20" s="30"/>
      <c r="G20" s="30">
        <f t="shared" si="13"/>
        <v>0</v>
      </c>
      <c r="H20" s="30"/>
      <c r="I20" s="30"/>
      <c r="J20" s="30"/>
      <c r="K20" s="30"/>
      <c r="L20" s="30">
        <f t="shared" si="14"/>
        <v>0</v>
      </c>
      <c r="M20" s="30">
        <f t="shared" si="15"/>
        <v>0</v>
      </c>
      <c r="N20" s="30"/>
      <c r="O20" s="30"/>
      <c r="P20" s="30">
        <f t="shared" si="16"/>
        <v>0</v>
      </c>
      <c r="Q20" s="30"/>
      <c r="R20" s="30"/>
      <c r="S20" s="30"/>
      <c r="T20" s="30"/>
      <c r="U20" s="30">
        <f t="shared" si="2"/>
        <v>0</v>
      </c>
      <c r="V20" s="30">
        <f t="shared" si="3"/>
        <v>0</v>
      </c>
      <c r="W20" s="30">
        <f t="shared" si="4"/>
        <v>0</v>
      </c>
      <c r="X20" s="30">
        <f t="shared" si="5"/>
        <v>0</v>
      </c>
      <c r="Y20" s="30">
        <f t="shared" si="6"/>
        <v>0</v>
      </c>
      <c r="Z20" s="30">
        <f t="shared" si="7"/>
        <v>0</v>
      </c>
      <c r="AA20" s="30">
        <f t="shared" si="8"/>
        <v>0</v>
      </c>
      <c r="AB20" s="30">
        <f t="shared" si="9"/>
        <v>0</v>
      </c>
      <c r="AC20" s="30">
        <f t="shared" si="10"/>
        <v>0</v>
      </c>
    </row>
    <row r="21" spans="1:29" ht="12.75" customHeight="1">
      <c r="A21" s="33"/>
      <c r="B21" s="29"/>
      <c r="C21" s="30">
        <f t="shared" si="11"/>
        <v>0</v>
      </c>
      <c r="D21" s="30">
        <f t="shared" si="12"/>
        <v>0</v>
      </c>
      <c r="E21" s="30"/>
      <c r="F21" s="30"/>
      <c r="G21" s="30">
        <f t="shared" si="13"/>
        <v>0</v>
      </c>
      <c r="H21" s="30"/>
      <c r="I21" s="30"/>
      <c r="J21" s="30"/>
      <c r="K21" s="30"/>
      <c r="L21" s="30">
        <f t="shared" si="14"/>
        <v>0</v>
      </c>
      <c r="M21" s="30">
        <f t="shared" si="15"/>
        <v>0</v>
      </c>
      <c r="N21" s="30"/>
      <c r="O21" s="30"/>
      <c r="P21" s="30">
        <f t="shared" si="16"/>
        <v>0</v>
      </c>
      <c r="Q21" s="30"/>
      <c r="R21" s="30"/>
      <c r="S21" s="30"/>
      <c r="T21" s="30"/>
      <c r="U21" s="30">
        <f t="shared" si="2"/>
        <v>0</v>
      </c>
      <c r="V21" s="30">
        <f t="shared" si="3"/>
        <v>0</v>
      </c>
      <c r="W21" s="30">
        <f t="shared" si="4"/>
        <v>0</v>
      </c>
      <c r="X21" s="30">
        <f t="shared" si="5"/>
        <v>0</v>
      </c>
      <c r="Y21" s="30">
        <f t="shared" si="6"/>
        <v>0</v>
      </c>
      <c r="Z21" s="30">
        <f t="shared" si="7"/>
        <v>0</v>
      </c>
      <c r="AA21" s="30">
        <f t="shared" si="8"/>
        <v>0</v>
      </c>
      <c r="AB21" s="30">
        <f t="shared" si="9"/>
        <v>0</v>
      </c>
      <c r="AC21" s="30">
        <f t="shared" si="10"/>
        <v>0</v>
      </c>
    </row>
    <row r="22" spans="1:29" ht="12.75" customHeight="1">
      <c r="A22" s="33"/>
      <c r="B22" s="29"/>
      <c r="C22" s="30">
        <f t="shared" si="11"/>
        <v>0</v>
      </c>
      <c r="D22" s="30">
        <f t="shared" si="12"/>
        <v>0</v>
      </c>
      <c r="E22" s="30"/>
      <c r="F22" s="30"/>
      <c r="G22" s="30">
        <f t="shared" si="13"/>
        <v>0</v>
      </c>
      <c r="H22" s="30"/>
      <c r="I22" s="30"/>
      <c r="J22" s="30"/>
      <c r="K22" s="30"/>
      <c r="L22" s="30">
        <f t="shared" si="14"/>
        <v>0</v>
      </c>
      <c r="M22" s="30">
        <f t="shared" si="15"/>
        <v>0</v>
      </c>
      <c r="N22" s="30"/>
      <c r="O22" s="30"/>
      <c r="P22" s="30">
        <f t="shared" si="16"/>
        <v>0</v>
      </c>
      <c r="Q22" s="30"/>
      <c r="R22" s="30"/>
      <c r="S22" s="30"/>
      <c r="T22" s="30"/>
      <c r="U22" s="30">
        <f t="shared" si="2"/>
        <v>0</v>
      </c>
      <c r="V22" s="30">
        <f t="shared" si="3"/>
        <v>0</v>
      </c>
      <c r="W22" s="30">
        <f t="shared" si="4"/>
        <v>0</v>
      </c>
      <c r="X22" s="30">
        <f t="shared" si="5"/>
        <v>0</v>
      </c>
      <c r="Y22" s="30">
        <f t="shared" si="6"/>
        <v>0</v>
      </c>
      <c r="Z22" s="30">
        <f t="shared" si="7"/>
        <v>0</v>
      </c>
      <c r="AA22" s="30">
        <f t="shared" si="8"/>
        <v>0</v>
      </c>
      <c r="AB22" s="30">
        <f t="shared" si="9"/>
        <v>0</v>
      </c>
      <c r="AC22" s="30">
        <f t="shared" si="10"/>
        <v>0</v>
      </c>
    </row>
    <row r="23" spans="1:29" ht="12.75" customHeight="1">
      <c r="A23" s="33"/>
      <c r="B23" s="29"/>
      <c r="C23" s="30">
        <f t="shared" si="11"/>
        <v>0</v>
      </c>
      <c r="D23" s="30">
        <f t="shared" si="12"/>
        <v>0</v>
      </c>
      <c r="E23" s="30"/>
      <c r="F23" s="30"/>
      <c r="G23" s="30">
        <f t="shared" si="13"/>
        <v>0</v>
      </c>
      <c r="H23" s="30"/>
      <c r="I23" s="30"/>
      <c r="J23" s="30"/>
      <c r="K23" s="30"/>
      <c r="L23" s="30">
        <f t="shared" si="14"/>
        <v>0</v>
      </c>
      <c r="M23" s="30">
        <f t="shared" si="15"/>
        <v>0</v>
      </c>
      <c r="N23" s="30"/>
      <c r="O23" s="30"/>
      <c r="P23" s="30">
        <f t="shared" si="16"/>
        <v>0</v>
      </c>
      <c r="Q23" s="30"/>
      <c r="R23" s="30"/>
      <c r="S23" s="30"/>
      <c r="T23" s="30"/>
      <c r="U23" s="30">
        <f t="shared" si="2"/>
        <v>0</v>
      </c>
      <c r="V23" s="30">
        <f t="shared" si="3"/>
        <v>0</v>
      </c>
      <c r="W23" s="30">
        <f t="shared" si="4"/>
        <v>0</v>
      </c>
      <c r="X23" s="30">
        <f t="shared" si="5"/>
        <v>0</v>
      </c>
      <c r="Y23" s="30">
        <f t="shared" si="6"/>
        <v>0</v>
      </c>
      <c r="Z23" s="30">
        <f t="shared" si="7"/>
        <v>0</v>
      </c>
      <c r="AA23" s="30">
        <f t="shared" si="8"/>
        <v>0</v>
      </c>
      <c r="AB23" s="30">
        <f t="shared" si="9"/>
        <v>0</v>
      </c>
      <c r="AC23" s="30">
        <f t="shared" si="10"/>
        <v>0</v>
      </c>
    </row>
    <row r="24" spans="1:29" ht="12.75" customHeight="1">
      <c r="A24" s="33"/>
      <c r="B24" s="29"/>
      <c r="C24" s="30">
        <f t="shared" si="11"/>
        <v>0</v>
      </c>
      <c r="D24" s="30">
        <f t="shared" si="12"/>
        <v>0</v>
      </c>
      <c r="E24" s="30"/>
      <c r="F24" s="30"/>
      <c r="G24" s="30">
        <f t="shared" si="13"/>
        <v>0</v>
      </c>
      <c r="H24" s="30"/>
      <c r="I24" s="30"/>
      <c r="J24" s="30"/>
      <c r="K24" s="30"/>
      <c r="L24" s="30">
        <f t="shared" si="14"/>
        <v>0</v>
      </c>
      <c r="M24" s="30">
        <f t="shared" si="15"/>
        <v>0</v>
      </c>
      <c r="N24" s="30"/>
      <c r="O24" s="30"/>
      <c r="P24" s="30">
        <f t="shared" si="16"/>
        <v>0</v>
      </c>
      <c r="Q24" s="30"/>
      <c r="R24" s="30"/>
      <c r="S24" s="30"/>
      <c r="T24" s="30"/>
      <c r="U24" s="30">
        <f t="shared" si="2"/>
        <v>0</v>
      </c>
      <c r="V24" s="30">
        <f t="shared" si="3"/>
        <v>0</v>
      </c>
      <c r="W24" s="30">
        <f t="shared" si="4"/>
        <v>0</v>
      </c>
      <c r="X24" s="30">
        <f t="shared" si="5"/>
        <v>0</v>
      </c>
      <c r="Y24" s="30">
        <f t="shared" si="6"/>
        <v>0</v>
      </c>
      <c r="Z24" s="30">
        <f t="shared" si="7"/>
        <v>0</v>
      </c>
      <c r="AA24" s="30">
        <f t="shared" si="8"/>
        <v>0</v>
      </c>
      <c r="AB24" s="30">
        <f t="shared" si="9"/>
        <v>0</v>
      </c>
      <c r="AC24" s="30">
        <f t="shared" si="10"/>
        <v>0</v>
      </c>
    </row>
    <row r="25" spans="1:29" ht="12.75" customHeight="1">
      <c r="A25" s="33"/>
      <c r="B25" s="29"/>
      <c r="C25" s="30">
        <f t="shared" si="11"/>
        <v>0</v>
      </c>
      <c r="D25" s="30">
        <f t="shared" si="12"/>
        <v>0</v>
      </c>
      <c r="E25" s="30"/>
      <c r="F25" s="30"/>
      <c r="G25" s="30">
        <f t="shared" si="13"/>
        <v>0</v>
      </c>
      <c r="H25" s="30"/>
      <c r="I25" s="30"/>
      <c r="J25" s="30"/>
      <c r="K25" s="30"/>
      <c r="L25" s="30">
        <f t="shared" si="14"/>
        <v>0</v>
      </c>
      <c r="M25" s="30">
        <f t="shared" si="15"/>
        <v>0</v>
      </c>
      <c r="N25" s="30"/>
      <c r="O25" s="30"/>
      <c r="P25" s="30">
        <f t="shared" si="16"/>
        <v>0</v>
      </c>
      <c r="Q25" s="30"/>
      <c r="R25" s="30"/>
      <c r="S25" s="30"/>
      <c r="T25" s="30"/>
      <c r="U25" s="30">
        <f t="shared" si="2"/>
        <v>0</v>
      </c>
      <c r="V25" s="30">
        <f t="shared" si="3"/>
        <v>0</v>
      </c>
      <c r="W25" s="30">
        <f t="shared" si="4"/>
        <v>0</v>
      </c>
      <c r="X25" s="30">
        <f t="shared" si="5"/>
        <v>0</v>
      </c>
      <c r="Y25" s="30">
        <f t="shared" si="6"/>
        <v>0</v>
      </c>
      <c r="Z25" s="30">
        <f t="shared" si="7"/>
        <v>0</v>
      </c>
      <c r="AA25" s="30">
        <f t="shared" si="8"/>
        <v>0</v>
      </c>
      <c r="AB25" s="30">
        <f t="shared" si="9"/>
        <v>0</v>
      </c>
      <c r="AC25" s="30">
        <f t="shared" si="10"/>
        <v>0</v>
      </c>
    </row>
    <row r="26" spans="1:29" ht="12.75" customHeight="1">
      <c r="A26" s="33"/>
      <c r="B26" s="29"/>
      <c r="C26" s="30">
        <f t="shared" si="11"/>
        <v>0</v>
      </c>
      <c r="D26" s="30">
        <f t="shared" si="12"/>
        <v>0</v>
      </c>
      <c r="E26" s="30"/>
      <c r="F26" s="30"/>
      <c r="G26" s="30">
        <f t="shared" si="13"/>
        <v>0</v>
      </c>
      <c r="H26" s="30"/>
      <c r="I26" s="30"/>
      <c r="J26" s="30"/>
      <c r="K26" s="30"/>
      <c r="L26" s="30">
        <f t="shared" si="14"/>
        <v>0</v>
      </c>
      <c r="M26" s="30">
        <f t="shared" si="15"/>
        <v>0</v>
      </c>
      <c r="N26" s="30"/>
      <c r="O26" s="30"/>
      <c r="P26" s="30">
        <f t="shared" si="16"/>
        <v>0</v>
      </c>
      <c r="Q26" s="30"/>
      <c r="R26" s="30"/>
      <c r="S26" s="30"/>
      <c r="T26" s="30"/>
      <c r="U26" s="30">
        <f t="shared" si="2"/>
        <v>0</v>
      </c>
      <c r="V26" s="30">
        <f t="shared" si="3"/>
        <v>0</v>
      </c>
      <c r="W26" s="30">
        <f t="shared" si="4"/>
        <v>0</v>
      </c>
      <c r="X26" s="30">
        <f t="shared" si="5"/>
        <v>0</v>
      </c>
      <c r="Y26" s="30">
        <f t="shared" si="6"/>
        <v>0</v>
      </c>
      <c r="Z26" s="30">
        <f t="shared" si="7"/>
        <v>0</v>
      </c>
      <c r="AA26" s="30">
        <f t="shared" si="8"/>
        <v>0</v>
      </c>
      <c r="AB26" s="30">
        <f t="shared" si="9"/>
        <v>0</v>
      </c>
      <c r="AC26" s="30">
        <f t="shared" si="10"/>
        <v>0</v>
      </c>
    </row>
    <row r="27" spans="1:29" ht="12.75" customHeight="1">
      <c r="A27" s="33"/>
      <c r="B27" s="29"/>
      <c r="C27" s="30">
        <f t="shared" si="11"/>
        <v>0</v>
      </c>
      <c r="D27" s="30">
        <f t="shared" si="12"/>
        <v>0</v>
      </c>
      <c r="E27" s="30"/>
      <c r="F27" s="30"/>
      <c r="G27" s="30">
        <f t="shared" si="13"/>
        <v>0</v>
      </c>
      <c r="H27" s="30"/>
      <c r="I27" s="30"/>
      <c r="J27" s="30"/>
      <c r="K27" s="30"/>
      <c r="L27" s="30">
        <f t="shared" si="14"/>
        <v>0</v>
      </c>
      <c r="M27" s="30">
        <f t="shared" si="15"/>
        <v>0</v>
      </c>
      <c r="N27" s="30"/>
      <c r="O27" s="30"/>
      <c r="P27" s="30">
        <f t="shared" si="16"/>
        <v>0</v>
      </c>
      <c r="Q27" s="30"/>
      <c r="R27" s="30"/>
      <c r="S27" s="30"/>
      <c r="T27" s="30"/>
      <c r="U27" s="30">
        <f t="shared" si="2"/>
        <v>0</v>
      </c>
      <c r="V27" s="30">
        <f t="shared" si="3"/>
        <v>0</v>
      </c>
      <c r="W27" s="30">
        <f t="shared" si="4"/>
        <v>0</v>
      </c>
      <c r="X27" s="30">
        <f t="shared" si="5"/>
        <v>0</v>
      </c>
      <c r="Y27" s="30">
        <f t="shared" si="6"/>
        <v>0</v>
      </c>
      <c r="Z27" s="30">
        <f t="shared" si="7"/>
        <v>0</v>
      </c>
      <c r="AA27" s="30">
        <f t="shared" si="8"/>
        <v>0</v>
      </c>
      <c r="AB27" s="30">
        <f t="shared" si="9"/>
        <v>0</v>
      </c>
      <c r="AC27" s="30">
        <f t="shared" si="10"/>
        <v>0</v>
      </c>
    </row>
    <row r="28" spans="1:29" ht="12.75" customHeight="1">
      <c r="A28" s="33"/>
      <c r="B28" s="29"/>
      <c r="C28" s="30">
        <f t="shared" si="11"/>
        <v>0</v>
      </c>
      <c r="D28" s="30">
        <f t="shared" si="12"/>
        <v>0</v>
      </c>
      <c r="E28" s="30"/>
      <c r="F28" s="30"/>
      <c r="G28" s="30">
        <f t="shared" si="13"/>
        <v>0</v>
      </c>
      <c r="H28" s="30"/>
      <c r="I28" s="30"/>
      <c r="J28" s="30"/>
      <c r="K28" s="30"/>
      <c r="L28" s="30">
        <f t="shared" si="14"/>
        <v>0</v>
      </c>
      <c r="M28" s="30">
        <f t="shared" si="15"/>
        <v>0</v>
      </c>
      <c r="N28" s="30"/>
      <c r="O28" s="30"/>
      <c r="P28" s="30">
        <f t="shared" si="16"/>
        <v>0</v>
      </c>
      <c r="Q28" s="30"/>
      <c r="R28" s="30"/>
      <c r="S28" s="30"/>
      <c r="T28" s="30"/>
      <c r="U28" s="30">
        <f t="shared" si="2"/>
        <v>0</v>
      </c>
      <c r="V28" s="30">
        <f t="shared" si="3"/>
        <v>0</v>
      </c>
      <c r="W28" s="30">
        <f t="shared" si="4"/>
        <v>0</v>
      </c>
      <c r="X28" s="30">
        <f t="shared" si="5"/>
        <v>0</v>
      </c>
      <c r="Y28" s="30">
        <f t="shared" si="6"/>
        <v>0</v>
      </c>
      <c r="Z28" s="30">
        <f t="shared" si="7"/>
        <v>0</v>
      </c>
      <c r="AA28" s="30">
        <f t="shared" si="8"/>
        <v>0</v>
      </c>
      <c r="AB28" s="30">
        <f t="shared" si="9"/>
        <v>0</v>
      </c>
      <c r="AC28" s="30">
        <f t="shared" si="10"/>
        <v>0</v>
      </c>
    </row>
    <row r="29" spans="1:29" ht="12.75" customHeight="1">
      <c r="A29" s="33"/>
      <c r="B29" s="29"/>
      <c r="C29" s="30">
        <f t="shared" si="11"/>
        <v>0</v>
      </c>
      <c r="D29" s="30">
        <f t="shared" si="12"/>
        <v>0</v>
      </c>
      <c r="E29" s="30"/>
      <c r="F29" s="30"/>
      <c r="G29" s="30">
        <f t="shared" si="13"/>
        <v>0</v>
      </c>
      <c r="H29" s="30"/>
      <c r="I29" s="30"/>
      <c r="J29" s="30"/>
      <c r="K29" s="30"/>
      <c r="L29" s="30">
        <f t="shared" si="14"/>
        <v>0</v>
      </c>
      <c r="M29" s="30">
        <f t="shared" si="15"/>
        <v>0</v>
      </c>
      <c r="N29" s="30"/>
      <c r="O29" s="30"/>
      <c r="P29" s="30">
        <f t="shared" si="16"/>
        <v>0</v>
      </c>
      <c r="Q29" s="30"/>
      <c r="R29" s="30"/>
      <c r="S29" s="30"/>
      <c r="T29" s="30"/>
      <c r="U29" s="30">
        <f t="shared" si="2"/>
        <v>0</v>
      </c>
      <c r="V29" s="30">
        <f t="shared" si="3"/>
        <v>0</v>
      </c>
      <c r="W29" s="30">
        <f t="shared" si="4"/>
        <v>0</v>
      </c>
      <c r="X29" s="30">
        <f t="shared" si="5"/>
        <v>0</v>
      </c>
      <c r="Y29" s="30">
        <f t="shared" si="6"/>
        <v>0</v>
      </c>
      <c r="Z29" s="30">
        <f t="shared" si="7"/>
        <v>0</v>
      </c>
      <c r="AA29" s="30">
        <f t="shared" si="8"/>
        <v>0</v>
      </c>
      <c r="AB29" s="30">
        <f t="shared" si="9"/>
        <v>0</v>
      </c>
      <c r="AC29" s="30">
        <f t="shared" si="10"/>
        <v>0</v>
      </c>
    </row>
  </sheetData>
  <sheetProtection/>
  <mergeCells count="32">
    <mergeCell ref="A1:T1"/>
    <mergeCell ref="A2:AC2"/>
    <mergeCell ref="A3:T3"/>
    <mergeCell ref="C4:K4"/>
    <mergeCell ref="L4:T4"/>
    <mergeCell ref="U4:AC4"/>
    <mergeCell ref="A4:A7"/>
    <mergeCell ref="B4:B7"/>
    <mergeCell ref="C5:C7"/>
    <mergeCell ref="K5:K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" bottom="0.79" header="0.51" footer="0.51"/>
  <pageSetup fitToHeight="1000" horizontalDpi="600" verticalDpi="6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43">
      <selection activeCell="F9" sqref="F9:I10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20" t="s">
        <v>288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30" ht="30" customHeight="1">
      <c r="A2" s="154" t="s">
        <v>289</v>
      </c>
      <c r="B2" s="154"/>
      <c r="C2" s="154"/>
      <c r="D2" s="154"/>
      <c r="E2" s="154"/>
      <c r="F2" s="154"/>
      <c r="G2" s="154"/>
      <c r="H2" s="154"/>
      <c r="I2" s="15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9" ht="15" customHeight="1">
      <c r="A3" s="124" t="s">
        <v>290</v>
      </c>
      <c r="B3" s="124"/>
      <c r="C3" s="124"/>
      <c r="D3" s="124"/>
      <c r="E3" s="124"/>
      <c r="F3" s="124"/>
      <c r="G3" s="124"/>
      <c r="H3" s="124"/>
      <c r="I3" s="124"/>
    </row>
    <row r="4" spans="1:9" ht="15" customHeight="1">
      <c r="A4" s="124" t="s">
        <v>291</v>
      </c>
      <c r="B4" s="124"/>
      <c r="C4" s="124"/>
      <c r="D4" s="124"/>
      <c r="E4" s="124"/>
      <c r="F4" s="124" t="s">
        <v>292</v>
      </c>
      <c r="G4" s="124"/>
      <c r="H4" s="124"/>
      <c r="I4" s="124"/>
    </row>
    <row r="5" spans="1:9" ht="15" customHeight="1">
      <c r="A5" s="146" t="s">
        <v>293</v>
      </c>
      <c r="B5" s="147"/>
      <c r="C5" s="147"/>
      <c r="D5" s="4" t="s">
        <v>294</v>
      </c>
      <c r="E5" s="1"/>
      <c r="F5" s="144" t="s">
        <v>295</v>
      </c>
      <c r="G5" s="145"/>
      <c r="H5" s="1"/>
      <c r="I5" s="1"/>
    </row>
    <row r="6" spans="1:9" ht="15" customHeight="1">
      <c r="A6" s="147"/>
      <c r="B6" s="147"/>
      <c r="C6" s="147"/>
      <c r="D6" s="5" t="s">
        <v>296</v>
      </c>
      <c r="E6" s="1"/>
      <c r="F6" s="144" t="s">
        <v>296</v>
      </c>
      <c r="G6" s="145"/>
      <c r="H6" s="1"/>
      <c r="I6" s="1"/>
    </row>
    <row r="7" spans="1:9" ht="15" customHeight="1">
      <c r="A7" s="147"/>
      <c r="B7" s="147"/>
      <c r="C7" s="147"/>
      <c r="D7" s="1" t="s">
        <v>297</v>
      </c>
      <c r="E7" s="1"/>
      <c r="F7" s="124" t="s">
        <v>298</v>
      </c>
      <c r="G7" s="124"/>
      <c r="H7" s="1"/>
      <c r="I7" s="1"/>
    </row>
    <row r="8" spans="1:9" ht="15" customHeight="1">
      <c r="A8" s="134" t="s">
        <v>299</v>
      </c>
      <c r="B8" s="123" t="s">
        <v>300</v>
      </c>
      <c r="C8" s="124"/>
      <c r="D8" s="124"/>
      <c r="E8" s="124"/>
      <c r="F8" s="123" t="s">
        <v>301</v>
      </c>
      <c r="G8" s="124"/>
      <c r="H8" s="124"/>
      <c r="I8" s="124"/>
    </row>
    <row r="9" spans="1:9" ht="34.5" customHeight="1">
      <c r="A9" s="135"/>
      <c r="B9" s="148" t="s">
        <v>302</v>
      </c>
      <c r="C9" s="149"/>
      <c r="D9" s="149"/>
      <c r="E9" s="150"/>
      <c r="F9" s="148" t="s">
        <v>302</v>
      </c>
      <c r="G9" s="149"/>
      <c r="H9" s="149"/>
      <c r="I9" s="150"/>
    </row>
    <row r="10" spans="1:9" ht="34.5" customHeight="1">
      <c r="A10" s="135"/>
      <c r="B10" s="151"/>
      <c r="C10" s="152"/>
      <c r="D10" s="152"/>
      <c r="E10" s="153"/>
      <c r="F10" s="151"/>
      <c r="G10" s="152"/>
      <c r="H10" s="152"/>
      <c r="I10" s="153"/>
    </row>
    <row r="11" spans="1:9" ht="30" customHeight="1">
      <c r="A11" s="136" t="s">
        <v>303</v>
      </c>
      <c r="B11" s="2" t="s">
        <v>304</v>
      </c>
      <c r="C11" s="3" t="s">
        <v>305</v>
      </c>
      <c r="D11" s="1" t="s">
        <v>306</v>
      </c>
      <c r="E11" s="1" t="s">
        <v>307</v>
      </c>
      <c r="F11" s="1" t="s">
        <v>305</v>
      </c>
      <c r="G11" s="124" t="s">
        <v>306</v>
      </c>
      <c r="H11" s="124"/>
      <c r="I11" s="1" t="s">
        <v>307</v>
      </c>
    </row>
    <row r="12" spans="1:9" ht="15" customHeight="1">
      <c r="A12" s="137"/>
      <c r="B12" s="139" t="s">
        <v>308</v>
      </c>
      <c r="C12" s="128" t="s">
        <v>309</v>
      </c>
      <c r="D12" s="7" t="s">
        <v>310</v>
      </c>
      <c r="E12" s="8"/>
      <c r="F12" s="128" t="s">
        <v>309</v>
      </c>
      <c r="G12" s="131" t="s">
        <v>310</v>
      </c>
      <c r="H12" s="132"/>
      <c r="I12" s="8"/>
    </row>
    <row r="13" spans="1:9" ht="15" customHeight="1">
      <c r="A13" s="137"/>
      <c r="B13" s="137"/>
      <c r="C13" s="126"/>
      <c r="D13" s="7" t="s">
        <v>311</v>
      </c>
      <c r="E13" s="8"/>
      <c r="F13" s="126"/>
      <c r="G13" s="131" t="s">
        <v>311</v>
      </c>
      <c r="H13" s="132"/>
      <c r="I13" s="8"/>
    </row>
    <row r="14" spans="1:9" ht="15" customHeight="1">
      <c r="A14" s="137"/>
      <c r="B14" s="137"/>
      <c r="C14" s="127"/>
      <c r="D14" s="7" t="s">
        <v>287</v>
      </c>
      <c r="E14" s="8"/>
      <c r="F14" s="127"/>
      <c r="G14" s="131" t="s">
        <v>287</v>
      </c>
      <c r="H14" s="132"/>
      <c r="I14" s="8"/>
    </row>
    <row r="15" spans="1:9" ht="15" customHeight="1">
      <c r="A15" s="137"/>
      <c r="B15" s="137"/>
      <c r="C15" s="125" t="s">
        <v>312</v>
      </c>
      <c r="D15" s="7" t="s">
        <v>310</v>
      </c>
      <c r="E15" s="8"/>
      <c r="F15" s="125" t="s">
        <v>312</v>
      </c>
      <c r="G15" s="131" t="s">
        <v>310</v>
      </c>
      <c r="H15" s="132"/>
      <c r="I15" s="8"/>
    </row>
    <row r="16" spans="1:9" ht="15" customHeight="1">
      <c r="A16" s="137"/>
      <c r="B16" s="137"/>
      <c r="C16" s="129"/>
      <c r="D16" s="7" t="s">
        <v>311</v>
      </c>
      <c r="E16" s="8"/>
      <c r="F16" s="129"/>
      <c r="G16" s="131" t="s">
        <v>311</v>
      </c>
      <c r="H16" s="132"/>
      <c r="I16" s="8"/>
    </row>
    <row r="17" spans="1:9" ht="15" customHeight="1">
      <c r="A17" s="137"/>
      <c r="B17" s="137"/>
      <c r="C17" s="130"/>
      <c r="D17" s="7" t="s">
        <v>287</v>
      </c>
      <c r="E17" s="8"/>
      <c r="F17" s="130"/>
      <c r="G17" s="131" t="s">
        <v>287</v>
      </c>
      <c r="H17" s="132"/>
      <c r="I17" s="8"/>
    </row>
    <row r="18" spans="1:9" ht="15" customHeight="1">
      <c r="A18" s="137"/>
      <c r="B18" s="137"/>
      <c r="C18" s="125" t="s">
        <v>313</v>
      </c>
      <c r="D18" s="7" t="s">
        <v>310</v>
      </c>
      <c r="E18" s="8"/>
      <c r="F18" s="125" t="s">
        <v>313</v>
      </c>
      <c r="G18" s="131" t="s">
        <v>310</v>
      </c>
      <c r="H18" s="132"/>
      <c r="I18" s="8"/>
    </row>
    <row r="19" spans="1:9" ht="15" customHeight="1">
      <c r="A19" s="137"/>
      <c r="B19" s="137"/>
      <c r="C19" s="126"/>
      <c r="D19" s="7" t="s">
        <v>311</v>
      </c>
      <c r="E19" s="8"/>
      <c r="F19" s="126"/>
      <c r="G19" s="131" t="s">
        <v>311</v>
      </c>
      <c r="H19" s="132"/>
      <c r="I19" s="8"/>
    </row>
    <row r="20" spans="1:9" ht="15" customHeight="1">
      <c r="A20" s="137"/>
      <c r="B20" s="137"/>
      <c r="C20" s="127"/>
      <c r="D20" s="7" t="s">
        <v>287</v>
      </c>
      <c r="E20" s="8"/>
      <c r="F20" s="127"/>
      <c r="G20" s="131" t="s">
        <v>287</v>
      </c>
      <c r="H20" s="132"/>
      <c r="I20" s="8"/>
    </row>
    <row r="21" spans="1:9" ht="15" customHeight="1">
      <c r="A21" s="137"/>
      <c r="B21" s="137"/>
      <c r="C21" s="125" t="s">
        <v>314</v>
      </c>
      <c r="D21" s="7" t="s">
        <v>310</v>
      </c>
      <c r="E21" s="8"/>
      <c r="F21" s="125" t="s">
        <v>314</v>
      </c>
      <c r="G21" s="131" t="s">
        <v>310</v>
      </c>
      <c r="H21" s="132"/>
      <c r="I21" s="8"/>
    </row>
    <row r="22" spans="1:9" ht="15" customHeight="1">
      <c r="A22" s="137"/>
      <c r="B22" s="137"/>
      <c r="C22" s="126"/>
      <c r="D22" s="7" t="s">
        <v>311</v>
      </c>
      <c r="E22" s="8"/>
      <c r="F22" s="126"/>
      <c r="G22" s="131" t="s">
        <v>311</v>
      </c>
      <c r="H22" s="132"/>
      <c r="I22" s="8"/>
    </row>
    <row r="23" spans="1:9" ht="15" customHeight="1">
      <c r="A23" s="137"/>
      <c r="B23" s="137"/>
      <c r="C23" s="127"/>
      <c r="D23" s="7" t="s">
        <v>287</v>
      </c>
      <c r="E23" s="8"/>
      <c r="F23" s="127"/>
      <c r="G23" s="131" t="s">
        <v>287</v>
      </c>
      <c r="H23" s="132"/>
      <c r="I23" s="8"/>
    </row>
    <row r="24" spans="1:9" ht="15" customHeight="1">
      <c r="A24" s="137"/>
      <c r="B24" s="137"/>
      <c r="C24" s="9" t="s">
        <v>287</v>
      </c>
      <c r="D24" s="7"/>
      <c r="E24" s="8"/>
      <c r="F24" s="9" t="s">
        <v>287</v>
      </c>
      <c r="G24" s="142"/>
      <c r="H24" s="143"/>
      <c r="I24" s="8"/>
    </row>
    <row r="25" spans="1:9" ht="15" customHeight="1">
      <c r="A25" s="137"/>
      <c r="B25" s="140" t="s">
        <v>315</v>
      </c>
      <c r="C25" s="125" t="s">
        <v>316</v>
      </c>
      <c r="D25" s="7" t="s">
        <v>310</v>
      </c>
      <c r="E25" s="8"/>
      <c r="F25" s="125" t="s">
        <v>316</v>
      </c>
      <c r="G25" s="131" t="s">
        <v>310</v>
      </c>
      <c r="H25" s="132"/>
      <c r="I25" s="8"/>
    </row>
    <row r="26" spans="1:9" ht="15" customHeight="1">
      <c r="A26" s="137"/>
      <c r="B26" s="140"/>
      <c r="C26" s="126"/>
      <c r="D26" s="7" t="s">
        <v>311</v>
      </c>
      <c r="E26" s="8"/>
      <c r="F26" s="126"/>
      <c r="G26" s="131" t="s">
        <v>311</v>
      </c>
      <c r="H26" s="132"/>
      <c r="I26" s="8"/>
    </row>
    <row r="27" spans="1:9" ht="15" customHeight="1">
      <c r="A27" s="137"/>
      <c r="B27" s="140"/>
      <c r="C27" s="127"/>
      <c r="D27" s="7" t="s">
        <v>287</v>
      </c>
      <c r="E27" s="8"/>
      <c r="F27" s="127"/>
      <c r="G27" s="131" t="s">
        <v>287</v>
      </c>
      <c r="H27" s="132"/>
      <c r="I27" s="8"/>
    </row>
    <row r="28" spans="1:9" ht="15" customHeight="1">
      <c r="A28" s="137"/>
      <c r="B28" s="140"/>
      <c r="C28" s="125" t="s">
        <v>317</v>
      </c>
      <c r="D28" s="7" t="s">
        <v>310</v>
      </c>
      <c r="E28" s="8"/>
      <c r="F28" s="125" t="s">
        <v>317</v>
      </c>
      <c r="G28" s="131" t="s">
        <v>310</v>
      </c>
      <c r="H28" s="132"/>
      <c r="I28" s="8"/>
    </row>
    <row r="29" spans="1:9" ht="15" customHeight="1">
      <c r="A29" s="137"/>
      <c r="B29" s="140"/>
      <c r="C29" s="126"/>
      <c r="D29" s="7" t="s">
        <v>311</v>
      </c>
      <c r="E29" s="8"/>
      <c r="F29" s="126"/>
      <c r="G29" s="131" t="s">
        <v>311</v>
      </c>
      <c r="H29" s="132"/>
      <c r="I29" s="8"/>
    </row>
    <row r="30" spans="1:9" ht="15" customHeight="1">
      <c r="A30" s="137"/>
      <c r="B30" s="140"/>
      <c r="C30" s="127"/>
      <c r="D30" s="7" t="s">
        <v>287</v>
      </c>
      <c r="E30" s="8"/>
      <c r="F30" s="127"/>
      <c r="G30" s="131" t="s">
        <v>287</v>
      </c>
      <c r="H30" s="132"/>
      <c r="I30" s="8"/>
    </row>
    <row r="31" spans="1:9" ht="15" customHeight="1">
      <c r="A31" s="137"/>
      <c r="B31" s="140"/>
      <c r="C31" s="125" t="s">
        <v>318</v>
      </c>
      <c r="D31" s="7" t="s">
        <v>310</v>
      </c>
      <c r="E31" s="8"/>
      <c r="F31" s="125" t="s">
        <v>318</v>
      </c>
      <c r="G31" s="131" t="s">
        <v>310</v>
      </c>
      <c r="H31" s="132"/>
      <c r="I31" s="8"/>
    </row>
    <row r="32" spans="1:9" ht="15" customHeight="1">
      <c r="A32" s="137"/>
      <c r="B32" s="140"/>
      <c r="C32" s="126"/>
      <c r="D32" s="7" t="s">
        <v>311</v>
      </c>
      <c r="E32" s="8"/>
      <c r="F32" s="126"/>
      <c r="G32" s="131" t="s">
        <v>311</v>
      </c>
      <c r="H32" s="132"/>
      <c r="I32" s="8"/>
    </row>
    <row r="33" spans="1:9" ht="15" customHeight="1">
      <c r="A33" s="137"/>
      <c r="B33" s="140"/>
      <c r="C33" s="127"/>
      <c r="D33" s="7" t="s">
        <v>287</v>
      </c>
      <c r="E33" s="8"/>
      <c r="F33" s="127"/>
      <c r="G33" s="131" t="s">
        <v>287</v>
      </c>
      <c r="H33" s="132"/>
      <c r="I33" s="8"/>
    </row>
    <row r="34" spans="1:9" ht="15" customHeight="1">
      <c r="A34" s="137"/>
      <c r="B34" s="140"/>
      <c r="C34" s="125" t="s">
        <v>319</v>
      </c>
      <c r="D34" s="7" t="s">
        <v>310</v>
      </c>
      <c r="E34" s="8"/>
      <c r="F34" s="125" t="s">
        <v>319</v>
      </c>
      <c r="G34" s="131" t="s">
        <v>310</v>
      </c>
      <c r="H34" s="132"/>
      <c r="I34" s="8"/>
    </row>
    <row r="35" spans="1:9" ht="15" customHeight="1">
      <c r="A35" s="137"/>
      <c r="B35" s="140"/>
      <c r="C35" s="126"/>
      <c r="D35" s="7" t="s">
        <v>311</v>
      </c>
      <c r="E35" s="8"/>
      <c r="F35" s="126"/>
      <c r="G35" s="131" t="s">
        <v>311</v>
      </c>
      <c r="H35" s="132"/>
      <c r="I35" s="8"/>
    </row>
    <row r="36" spans="1:9" ht="15" customHeight="1">
      <c r="A36" s="137"/>
      <c r="B36" s="140"/>
      <c r="C36" s="127"/>
      <c r="D36" s="7" t="s">
        <v>287</v>
      </c>
      <c r="E36" s="8"/>
      <c r="F36" s="127"/>
      <c r="G36" s="131" t="s">
        <v>287</v>
      </c>
      <c r="H36" s="132"/>
      <c r="I36" s="8"/>
    </row>
    <row r="37" spans="1:9" ht="15" customHeight="1">
      <c r="A37" s="137"/>
      <c r="B37" s="141"/>
      <c r="C37" s="10" t="s">
        <v>287</v>
      </c>
      <c r="D37" s="7"/>
      <c r="E37" s="8"/>
      <c r="F37" s="10" t="s">
        <v>287</v>
      </c>
      <c r="G37" s="11"/>
      <c r="H37" s="12"/>
      <c r="I37" s="8"/>
    </row>
    <row r="38" spans="1:9" ht="15" customHeight="1">
      <c r="A38" s="137"/>
      <c r="B38" s="134" t="s">
        <v>320</v>
      </c>
      <c r="C38" s="125" t="s">
        <v>321</v>
      </c>
      <c r="D38" s="7" t="s">
        <v>310</v>
      </c>
      <c r="E38" s="8"/>
      <c r="F38" s="125" t="s">
        <v>321</v>
      </c>
      <c r="G38" s="131" t="s">
        <v>310</v>
      </c>
      <c r="H38" s="132"/>
      <c r="I38" s="8"/>
    </row>
    <row r="39" spans="1:9" ht="15" customHeight="1">
      <c r="A39" s="137"/>
      <c r="B39" s="134"/>
      <c r="C39" s="126"/>
      <c r="D39" s="7" t="s">
        <v>311</v>
      </c>
      <c r="E39" s="8"/>
      <c r="F39" s="126"/>
      <c r="G39" s="131" t="s">
        <v>311</v>
      </c>
      <c r="H39" s="132"/>
      <c r="I39" s="8"/>
    </row>
    <row r="40" spans="1:9" ht="15" customHeight="1">
      <c r="A40" s="137"/>
      <c r="B40" s="134"/>
      <c r="C40" s="127"/>
      <c r="D40" s="7" t="s">
        <v>287</v>
      </c>
      <c r="E40" s="8"/>
      <c r="F40" s="127"/>
      <c r="G40" s="131" t="s">
        <v>287</v>
      </c>
      <c r="H40" s="132"/>
      <c r="I40" s="8"/>
    </row>
    <row r="41" spans="1:9" ht="15" customHeight="1">
      <c r="A41" s="138"/>
      <c r="B41" s="134"/>
      <c r="C41" s="2" t="s">
        <v>287</v>
      </c>
      <c r="D41" s="7"/>
      <c r="E41" s="8"/>
      <c r="F41" s="13" t="s">
        <v>287</v>
      </c>
      <c r="G41" s="133"/>
      <c r="H41" s="133"/>
      <c r="I41" s="8"/>
    </row>
    <row r="42" spans="1:9" ht="12" customHeight="1">
      <c r="A42" s="14"/>
      <c r="B42" s="14"/>
      <c r="C42" s="15"/>
      <c r="D42" s="16"/>
      <c r="E42" s="14"/>
      <c r="F42" s="14"/>
      <c r="G42" s="17"/>
      <c r="H42" s="17"/>
      <c r="I42" s="14"/>
    </row>
    <row r="43" spans="1:9" ht="12" customHeight="1">
      <c r="A43" s="14"/>
      <c r="B43" s="14"/>
      <c r="C43" s="15"/>
      <c r="D43" s="16"/>
      <c r="E43" s="14"/>
      <c r="F43" s="14"/>
      <c r="G43" s="17"/>
      <c r="H43" s="17"/>
      <c r="I43" s="14"/>
    </row>
    <row r="44" spans="1:9" ht="12" customHeight="1">
      <c r="A44" s="14"/>
      <c r="B44" s="14"/>
      <c r="C44" s="15"/>
      <c r="D44" s="14"/>
      <c r="E44" s="14"/>
      <c r="F44" s="14"/>
      <c r="G44" s="17"/>
      <c r="H44" s="17"/>
      <c r="I44" s="14"/>
    </row>
    <row r="45" spans="1:9" ht="12" customHeight="1">
      <c r="A45" s="14"/>
      <c r="B45" s="14"/>
      <c r="C45" s="15"/>
      <c r="D45" s="14"/>
      <c r="E45" s="14"/>
      <c r="F45" s="14"/>
      <c r="G45" s="17"/>
      <c r="H45" s="17"/>
      <c r="I45" s="14"/>
    </row>
    <row r="46" spans="1:9" ht="30" customHeight="1">
      <c r="A46" s="14"/>
      <c r="B46" s="14"/>
      <c r="C46" s="15"/>
      <c r="D46" s="14"/>
      <c r="E46" s="14"/>
      <c r="F46" s="14"/>
      <c r="G46" s="17"/>
      <c r="H46" s="17"/>
      <c r="I46" s="14"/>
    </row>
    <row r="47" spans="1:9" ht="30" customHeight="1">
      <c r="A47" s="18"/>
      <c r="B47" s="18"/>
      <c r="C47" s="19"/>
      <c r="D47" s="18"/>
      <c r="E47" s="18"/>
      <c r="F47" s="18"/>
      <c r="G47" s="17"/>
      <c r="H47" s="17"/>
      <c r="I47" s="18"/>
    </row>
    <row r="48" spans="1:9" ht="30" customHeight="1">
      <c r="A48" s="18"/>
      <c r="B48" s="18"/>
      <c r="C48" s="19"/>
      <c r="D48" s="18"/>
      <c r="E48" s="18"/>
      <c r="F48" s="18"/>
      <c r="G48" s="17"/>
      <c r="H48" s="17"/>
      <c r="I48" s="18"/>
    </row>
    <row r="49" spans="1:9" ht="30" customHeight="1">
      <c r="A49" s="18"/>
      <c r="B49" s="18"/>
      <c r="C49" s="19"/>
      <c r="D49" s="18"/>
      <c r="E49" s="18"/>
      <c r="F49" s="18"/>
      <c r="G49" s="17"/>
      <c r="H49" s="17"/>
      <c r="I49" s="18"/>
    </row>
    <row r="50" spans="1:9" ht="30" customHeight="1">
      <c r="A50" s="18"/>
      <c r="B50" s="18"/>
      <c r="C50" s="19"/>
      <c r="D50" s="18"/>
      <c r="E50" s="18"/>
      <c r="F50" s="18"/>
      <c r="G50" s="17"/>
      <c r="H50" s="17"/>
      <c r="I50" s="18"/>
    </row>
    <row r="51" spans="1:9" ht="30" customHeight="1">
      <c r="A51" s="18"/>
      <c r="B51" s="18"/>
      <c r="C51" s="19"/>
      <c r="D51" s="18"/>
      <c r="E51" s="18"/>
      <c r="F51" s="18"/>
      <c r="G51" s="18"/>
      <c r="H51" s="18"/>
      <c r="I51" s="18"/>
    </row>
    <row r="52" spans="1:9" ht="30" customHeight="1">
      <c r="A52" s="18"/>
      <c r="B52" s="18"/>
      <c r="C52" s="20"/>
      <c r="D52" s="18"/>
      <c r="E52" s="18"/>
      <c r="F52" s="18"/>
      <c r="G52" s="18"/>
      <c r="H52" s="18"/>
      <c r="I52" s="18"/>
    </row>
    <row r="53" spans="1:9" ht="30" customHeight="1">
      <c r="A53" s="18"/>
      <c r="B53" s="18"/>
      <c r="C53" s="20"/>
      <c r="D53" s="18"/>
      <c r="E53" s="18"/>
      <c r="F53" s="18"/>
      <c r="G53" s="18"/>
      <c r="H53" s="18"/>
      <c r="I53" s="18"/>
    </row>
    <row r="54" spans="1:9" ht="30" customHeight="1">
      <c r="A54" s="18"/>
      <c r="B54" s="18"/>
      <c r="C54" s="20"/>
      <c r="D54" s="18"/>
      <c r="E54" s="18"/>
      <c r="F54" s="18"/>
      <c r="G54" s="18"/>
      <c r="H54" s="18"/>
      <c r="I54" s="18"/>
    </row>
    <row r="55" spans="1:9" ht="30" customHeight="1">
      <c r="A55" s="18"/>
      <c r="B55" s="18"/>
      <c r="C55" s="20"/>
      <c r="D55" s="18"/>
      <c r="E55" s="18"/>
      <c r="F55" s="18"/>
      <c r="G55" s="18"/>
      <c r="H55" s="18"/>
      <c r="I55" s="18"/>
    </row>
    <row r="56" spans="1:9" ht="30" customHeight="1">
      <c r="A56" s="18"/>
      <c r="B56" s="18"/>
      <c r="C56" s="20"/>
      <c r="D56" s="18"/>
      <c r="E56" s="18"/>
      <c r="F56" s="18"/>
      <c r="G56" s="18"/>
      <c r="H56" s="18"/>
      <c r="I56" s="18"/>
    </row>
    <row r="57" spans="1:9" ht="30" customHeight="1">
      <c r="A57" s="18"/>
      <c r="B57" s="18"/>
      <c r="C57" s="20"/>
      <c r="D57" s="18"/>
      <c r="E57" s="18"/>
      <c r="F57" s="18"/>
      <c r="G57" s="18"/>
      <c r="H57" s="18"/>
      <c r="I57" s="18"/>
    </row>
    <row r="58" spans="1:9" ht="30" customHeight="1">
      <c r="A58" s="18"/>
      <c r="B58" s="18"/>
      <c r="C58" s="20"/>
      <c r="D58" s="18"/>
      <c r="E58" s="18"/>
      <c r="F58" s="18"/>
      <c r="G58" s="18"/>
      <c r="H58" s="18"/>
      <c r="I58" s="18"/>
    </row>
    <row r="59" spans="1:9" ht="30" customHeight="1">
      <c r="A59" s="18"/>
      <c r="B59" s="18"/>
      <c r="C59" s="20"/>
      <c r="D59" s="18"/>
      <c r="E59" s="18"/>
      <c r="F59" s="18"/>
      <c r="G59" s="18"/>
      <c r="H59" s="18"/>
      <c r="I59" s="18"/>
    </row>
    <row r="60" spans="1:9" ht="30" customHeight="1">
      <c r="A60" s="18"/>
      <c r="B60" s="18"/>
      <c r="C60" s="20"/>
      <c r="D60" s="18"/>
      <c r="E60" s="18"/>
      <c r="F60" s="18"/>
      <c r="G60" s="18"/>
      <c r="H60" s="18"/>
      <c r="I60" s="18"/>
    </row>
    <row r="61" spans="1:9" ht="11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1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1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1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1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1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1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1.25">
      <c r="A68" s="18"/>
      <c r="B68" s="18"/>
      <c r="C68" s="18"/>
      <c r="D68" s="18"/>
      <c r="E68" s="18"/>
      <c r="F68" s="18"/>
      <c r="G68" s="18"/>
      <c r="H68" s="18"/>
      <c r="I68" s="18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A5:C7"/>
    <mergeCell ref="B9:E10"/>
    <mergeCell ref="F9:I10"/>
    <mergeCell ref="G12:H12"/>
    <mergeCell ref="G13:H13"/>
    <mergeCell ref="G14:H14"/>
    <mergeCell ref="G15:H15"/>
    <mergeCell ref="G16:H16"/>
    <mergeCell ref="G17:H17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A8:A10"/>
    <mergeCell ref="A11:A41"/>
    <mergeCell ref="B12:B24"/>
    <mergeCell ref="B25:B37"/>
    <mergeCell ref="B38:B41"/>
    <mergeCell ref="G30:H30"/>
    <mergeCell ref="G31:H31"/>
    <mergeCell ref="G32:H32"/>
    <mergeCell ref="G33:H33"/>
    <mergeCell ref="G34:H34"/>
    <mergeCell ref="G38:H38"/>
    <mergeCell ref="G39:H39"/>
    <mergeCell ref="G40:H40"/>
    <mergeCell ref="G41:H41"/>
    <mergeCell ref="G35:H35"/>
    <mergeCell ref="F34:F36"/>
    <mergeCell ref="F38:F40"/>
    <mergeCell ref="C15:C17"/>
    <mergeCell ref="C18:C20"/>
    <mergeCell ref="C21:C23"/>
    <mergeCell ref="C25:C27"/>
    <mergeCell ref="C28:C30"/>
    <mergeCell ref="G36:H36"/>
    <mergeCell ref="C31:C33"/>
    <mergeCell ref="G24:H24"/>
    <mergeCell ref="G25:H25"/>
    <mergeCell ref="G26:H26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C12:C1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G29" sqref="G29:H29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119" t="s">
        <v>322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9" s="22" customFormat="1" ht="30" customHeight="1">
      <c r="A2" s="154" t="s">
        <v>323</v>
      </c>
      <c r="B2" s="154"/>
      <c r="C2" s="154"/>
      <c r="D2" s="154"/>
      <c r="E2" s="154"/>
      <c r="F2" s="154"/>
      <c r="G2" s="154"/>
      <c r="H2" s="15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8" s="22" customFormat="1" ht="15" customHeight="1">
      <c r="A3" s="124" t="s">
        <v>324</v>
      </c>
      <c r="B3" s="124"/>
      <c r="C3" s="124"/>
      <c r="D3" s="124" t="s">
        <v>1</v>
      </c>
      <c r="E3" s="124"/>
      <c r="F3" s="124"/>
      <c r="G3" s="124"/>
      <c r="H3" s="124"/>
    </row>
    <row r="4" spans="1:8" s="22" customFormat="1" ht="15" customHeight="1">
      <c r="A4" s="134" t="s">
        <v>325</v>
      </c>
      <c r="B4" s="124" t="s">
        <v>326</v>
      </c>
      <c r="C4" s="124"/>
      <c r="D4" s="124" t="s">
        <v>327</v>
      </c>
      <c r="E4" s="124"/>
      <c r="F4" s="124" t="s">
        <v>328</v>
      </c>
      <c r="G4" s="124"/>
      <c r="H4" s="124"/>
    </row>
    <row r="5" spans="1:8" s="22" customFormat="1" ht="15" customHeight="1">
      <c r="A5" s="135"/>
      <c r="B5" s="124"/>
      <c r="C5" s="124"/>
      <c r="D5" s="124"/>
      <c r="E5" s="124"/>
      <c r="F5" s="1" t="s">
        <v>329</v>
      </c>
      <c r="G5" s="1" t="s">
        <v>330</v>
      </c>
      <c r="H5" s="1" t="s">
        <v>331</v>
      </c>
    </row>
    <row r="6" spans="1:8" ht="15" customHeight="1">
      <c r="A6" s="135"/>
      <c r="B6" s="124" t="s">
        <v>332</v>
      </c>
      <c r="C6" s="124"/>
      <c r="D6" s="123" t="s">
        <v>333</v>
      </c>
      <c r="E6" s="124"/>
      <c r="F6" s="23">
        <v>207.67</v>
      </c>
      <c r="G6" s="23">
        <v>207.67</v>
      </c>
      <c r="H6" s="23"/>
    </row>
    <row r="7" spans="1:8" ht="15" customHeight="1">
      <c r="A7" s="135"/>
      <c r="B7" s="124" t="s">
        <v>334</v>
      </c>
      <c r="C7" s="124"/>
      <c r="D7" s="124"/>
      <c r="E7" s="124"/>
      <c r="F7" s="23"/>
      <c r="G7" s="23"/>
      <c r="H7" s="23"/>
    </row>
    <row r="8" spans="1:8" ht="15" customHeight="1">
      <c r="A8" s="135"/>
      <c r="B8" s="124" t="s">
        <v>335</v>
      </c>
      <c r="C8" s="124"/>
      <c r="D8" s="124"/>
      <c r="E8" s="124"/>
      <c r="F8" s="23"/>
      <c r="G8" s="23"/>
      <c r="H8" s="23"/>
    </row>
    <row r="9" spans="1:8" ht="15" customHeight="1">
      <c r="A9" s="135"/>
      <c r="B9" s="124" t="s">
        <v>287</v>
      </c>
      <c r="C9" s="124"/>
      <c r="D9" s="124"/>
      <c r="E9" s="124"/>
      <c r="F9" s="23"/>
      <c r="G9" s="23"/>
      <c r="H9" s="23"/>
    </row>
    <row r="10" spans="1:8" ht="15" customHeight="1">
      <c r="A10" s="135"/>
      <c r="B10" s="124" t="s">
        <v>336</v>
      </c>
      <c r="C10" s="124"/>
      <c r="D10" s="124"/>
      <c r="E10" s="124"/>
      <c r="F10" s="23">
        <f>SUM(F6:F9)</f>
        <v>207.67</v>
      </c>
      <c r="G10" s="23">
        <f>SUM(G6:G9)</f>
        <v>207.67</v>
      </c>
      <c r="H10" s="23"/>
    </row>
    <row r="11" spans="1:8" ht="84.75" customHeight="1">
      <c r="A11" s="24" t="s">
        <v>337</v>
      </c>
      <c r="B11" s="159"/>
      <c r="C11" s="160"/>
      <c r="D11" s="160"/>
      <c r="E11" s="160"/>
      <c r="F11" s="160"/>
      <c r="G11" s="160"/>
      <c r="H11" s="161"/>
    </row>
    <row r="12" spans="1:8" ht="15" customHeight="1">
      <c r="A12" s="136" t="s">
        <v>338</v>
      </c>
      <c r="B12" s="25" t="s">
        <v>304</v>
      </c>
      <c r="C12" s="25" t="s">
        <v>305</v>
      </c>
      <c r="D12" s="162"/>
      <c r="E12" s="163"/>
      <c r="F12" s="164"/>
      <c r="G12" s="162" t="s">
        <v>307</v>
      </c>
      <c r="H12" s="164"/>
    </row>
    <row r="13" spans="1:8" ht="15" customHeight="1">
      <c r="A13" s="137"/>
      <c r="B13" s="155" t="s">
        <v>308</v>
      </c>
      <c r="C13" s="155" t="s">
        <v>309</v>
      </c>
      <c r="D13" s="131" t="s">
        <v>339</v>
      </c>
      <c r="E13" s="158"/>
      <c r="F13" s="132"/>
      <c r="G13" s="165">
        <v>0.9</v>
      </c>
      <c r="H13" s="164"/>
    </row>
    <row r="14" spans="1:8" ht="15" customHeight="1">
      <c r="A14" s="137"/>
      <c r="B14" s="156"/>
      <c r="C14" s="156"/>
      <c r="D14" s="131" t="s">
        <v>340</v>
      </c>
      <c r="E14" s="158"/>
      <c r="F14" s="132"/>
      <c r="G14" s="162" t="s">
        <v>341</v>
      </c>
      <c r="H14" s="164"/>
    </row>
    <row r="15" spans="1:8" ht="15" customHeight="1">
      <c r="A15" s="137"/>
      <c r="B15" s="156"/>
      <c r="C15" s="157"/>
      <c r="D15" s="166" t="s">
        <v>342</v>
      </c>
      <c r="E15" s="158"/>
      <c r="F15" s="132"/>
      <c r="G15" s="162">
        <v>0</v>
      </c>
      <c r="H15" s="164"/>
    </row>
    <row r="16" spans="1:8" ht="15" customHeight="1">
      <c r="A16" s="137"/>
      <c r="B16" s="156"/>
      <c r="C16" s="155" t="s">
        <v>312</v>
      </c>
      <c r="D16" s="131" t="s">
        <v>343</v>
      </c>
      <c r="E16" s="158"/>
      <c r="F16" s="132"/>
      <c r="G16" s="165">
        <v>0.98</v>
      </c>
      <c r="H16" s="164"/>
    </row>
    <row r="17" spans="1:8" ht="15" customHeight="1">
      <c r="A17" s="137"/>
      <c r="B17" s="156"/>
      <c r="C17" s="156"/>
      <c r="D17" s="131" t="s">
        <v>344</v>
      </c>
      <c r="E17" s="158"/>
      <c r="F17" s="132"/>
      <c r="G17" s="162" t="s">
        <v>345</v>
      </c>
      <c r="H17" s="164"/>
    </row>
    <row r="18" spans="1:8" ht="15" customHeight="1">
      <c r="A18" s="137"/>
      <c r="B18" s="156"/>
      <c r="C18" s="157"/>
      <c r="D18" s="131" t="s">
        <v>346</v>
      </c>
      <c r="E18" s="158"/>
      <c r="F18" s="132"/>
      <c r="G18" s="165">
        <v>1</v>
      </c>
      <c r="H18" s="164"/>
    </row>
    <row r="19" spans="1:8" ht="15" customHeight="1">
      <c r="A19" s="137"/>
      <c r="B19" s="156"/>
      <c r="C19" s="155" t="s">
        <v>313</v>
      </c>
      <c r="D19" s="131" t="s">
        <v>347</v>
      </c>
      <c r="E19" s="158"/>
      <c r="F19" s="132"/>
      <c r="G19" s="165">
        <v>1</v>
      </c>
      <c r="H19" s="164"/>
    </row>
    <row r="20" spans="1:8" ht="15" customHeight="1">
      <c r="A20" s="137"/>
      <c r="B20" s="156"/>
      <c r="C20" s="156"/>
      <c r="D20" s="131" t="s">
        <v>348</v>
      </c>
      <c r="E20" s="158"/>
      <c r="F20" s="132"/>
      <c r="G20" s="165">
        <v>0.9</v>
      </c>
      <c r="H20" s="164"/>
    </row>
    <row r="21" spans="1:8" ht="15" customHeight="1">
      <c r="A21" s="137"/>
      <c r="B21" s="156"/>
      <c r="C21" s="157"/>
      <c r="D21" s="131"/>
      <c r="E21" s="158"/>
      <c r="F21" s="132"/>
      <c r="G21" s="165"/>
      <c r="H21" s="164"/>
    </row>
    <row r="22" spans="1:8" ht="15" customHeight="1">
      <c r="A22" s="137"/>
      <c r="B22" s="156"/>
      <c r="C22" s="155" t="s">
        <v>314</v>
      </c>
      <c r="D22" s="131" t="s">
        <v>349</v>
      </c>
      <c r="E22" s="158"/>
      <c r="F22" s="132"/>
      <c r="G22" s="165" t="s">
        <v>350</v>
      </c>
      <c r="H22" s="164"/>
    </row>
    <row r="23" spans="1:8" ht="15" customHeight="1">
      <c r="A23" s="137"/>
      <c r="B23" s="156"/>
      <c r="C23" s="156"/>
      <c r="D23" s="131" t="s">
        <v>351</v>
      </c>
      <c r="E23" s="158"/>
      <c r="F23" s="132"/>
      <c r="G23" s="162" t="s">
        <v>352</v>
      </c>
      <c r="H23" s="164"/>
    </row>
    <row r="24" spans="1:8" ht="15" customHeight="1">
      <c r="A24" s="137"/>
      <c r="B24" s="157"/>
      <c r="C24" s="157"/>
      <c r="D24" s="131" t="s">
        <v>353</v>
      </c>
      <c r="E24" s="158"/>
      <c r="F24" s="132"/>
      <c r="G24" s="165">
        <v>1</v>
      </c>
      <c r="H24" s="164"/>
    </row>
    <row r="25" spans="1:8" ht="15" customHeight="1">
      <c r="A25" s="137"/>
      <c r="B25" s="23"/>
      <c r="C25" s="6" t="s">
        <v>287</v>
      </c>
      <c r="D25" s="131"/>
      <c r="E25" s="158"/>
      <c r="F25" s="132"/>
      <c r="G25" s="165"/>
      <c r="H25" s="164"/>
    </row>
    <row r="26" spans="1:8" ht="15" customHeight="1">
      <c r="A26" s="137"/>
      <c r="B26" s="155" t="s">
        <v>315</v>
      </c>
      <c r="C26" s="125" t="s">
        <v>354</v>
      </c>
      <c r="D26" s="131" t="s">
        <v>355</v>
      </c>
      <c r="E26" s="158"/>
      <c r="F26" s="132"/>
      <c r="G26" s="165" t="s">
        <v>356</v>
      </c>
      <c r="H26" s="164"/>
    </row>
    <row r="27" spans="1:8" ht="15" customHeight="1">
      <c r="A27" s="137"/>
      <c r="B27" s="156"/>
      <c r="C27" s="129"/>
      <c r="D27" s="131" t="s">
        <v>357</v>
      </c>
      <c r="E27" s="158"/>
      <c r="F27" s="132"/>
      <c r="G27" s="165" t="s">
        <v>356</v>
      </c>
      <c r="H27" s="164"/>
    </row>
    <row r="28" spans="1:8" ht="15" customHeight="1">
      <c r="A28" s="137"/>
      <c r="B28" s="156"/>
      <c r="C28" s="129"/>
      <c r="D28" s="131" t="s">
        <v>358</v>
      </c>
      <c r="E28" s="158"/>
      <c r="F28" s="132"/>
      <c r="G28" s="165">
        <v>1</v>
      </c>
      <c r="H28" s="164"/>
    </row>
    <row r="29" spans="1:8" ht="15" customHeight="1">
      <c r="A29" s="137"/>
      <c r="B29" s="155" t="s">
        <v>320</v>
      </c>
      <c r="C29" s="146" t="s">
        <v>321</v>
      </c>
      <c r="D29" s="131" t="s">
        <v>359</v>
      </c>
      <c r="E29" s="158"/>
      <c r="F29" s="132"/>
      <c r="G29" s="165">
        <v>1</v>
      </c>
      <c r="H29" s="164"/>
    </row>
    <row r="30" spans="1:8" ht="15" customHeight="1">
      <c r="A30" s="137"/>
      <c r="B30" s="156"/>
      <c r="C30" s="146"/>
      <c r="D30" s="131" t="s">
        <v>360</v>
      </c>
      <c r="E30" s="158"/>
      <c r="F30" s="132"/>
      <c r="G30" s="165"/>
      <c r="H30" s="164"/>
    </row>
    <row r="31" spans="1:8" ht="15" customHeight="1">
      <c r="A31" s="137"/>
      <c r="B31" s="156"/>
      <c r="C31" s="146"/>
      <c r="D31" s="131" t="s">
        <v>287</v>
      </c>
      <c r="E31" s="158"/>
      <c r="F31" s="132"/>
      <c r="G31" s="162"/>
      <c r="H31" s="164"/>
    </row>
    <row r="32" spans="1:8" ht="15" customHeight="1">
      <c r="A32" s="138"/>
      <c r="B32" s="157"/>
      <c r="C32" s="26" t="s">
        <v>287</v>
      </c>
      <c r="D32" s="131"/>
      <c r="E32" s="158"/>
      <c r="F32" s="132"/>
      <c r="G32" s="162"/>
      <c r="H32" s="164"/>
    </row>
  </sheetData>
  <sheetProtection/>
  <mergeCells count="70">
    <mergeCell ref="A1:T1"/>
    <mergeCell ref="A2:H2"/>
    <mergeCell ref="A3:C3"/>
    <mergeCell ref="D3:H3"/>
    <mergeCell ref="F4:H4"/>
    <mergeCell ref="B6:C6"/>
    <mergeCell ref="D6:E6"/>
    <mergeCell ref="G12:H12"/>
    <mergeCell ref="D13:F13"/>
    <mergeCell ref="G13:H13"/>
    <mergeCell ref="B7:C7"/>
    <mergeCell ref="D7:E7"/>
    <mergeCell ref="B8:C8"/>
    <mergeCell ref="D8:E8"/>
    <mergeCell ref="B9:C9"/>
    <mergeCell ref="D9:E9"/>
    <mergeCell ref="G19:H19"/>
    <mergeCell ref="D14:F14"/>
    <mergeCell ref="G14:H14"/>
    <mergeCell ref="D15:F15"/>
    <mergeCell ref="G15:H15"/>
    <mergeCell ref="D16:F16"/>
    <mergeCell ref="G16:H16"/>
    <mergeCell ref="G20:H20"/>
    <mergeCell ref="D21:F21"/>
    <mergeCell ref="G21:H21"/>
    <mergeCell ref="D22:F22"/>
    <mergeCell ref="G22:H22"/>
    <mergeCell ref="D17:F17"/>
    <mergeCell ref="G17:H17"/>
    <mergeCell ref="D18:F18"/>
    <mergeCell ref="G18:H18"/>
    <mergeCell ref="D19:F19"/>
    <mergeCell ref="G28:H28"/>
    <mergeCell ref="D23:F23"/>
    <mergeCell ref="G23:H23"/>
    <mergeCell ref="D24:F24"/>
    <mergeCell ref="G24:H24"/>
    <mergeCell ref="D25:F25"/>
    <mergeCell ref="G25:H25"/>
    <mergeCell ref="G29:H29"/>
    <mergeCell ref="D30:F30"/>
    <mergeCell ref="G30:H30"/>
    <mergeCell ref="D31:F31"/>
    <mergeCell ref="G31:H31"/>
    <mergeCell ref="D26:F26"/>
    <mergeCell ref="G26:H26"/>
    <mergeCell ref="D27:F27"/>
    <mergeCell ref="G27:H27"/>
    <mergeCell ref="D28:F28"/>
    <mergeCell ref="G32:H32"/>
    <mergeCell ref="A4:A10"/>
    <mergeCell ref="A12:A32"/>
    <mergeCell ref="B13:B24"/>
    <mergeCell ref="B26:B28"/>
    <mergeCell ref="B29:B32"/>
    <mergeCell ref="C13:C15"/>
    <mergeCell ref="C16:C18"/>
    <mergeCell ref="C19:C21"/>
    <mergeCell ref="D29:F29"/>
    <mergeCell ref="C22:C24"/>
    <mergeCell ref="C26:C28"/>
    <mergeCell ref="C29:C31"/>
    <mergeCell ref="B4:C5"/>
    <mergeCell ref="D4:E5"/>
    <mergeCell ref="D32:F32"/>
    <mergeCell ref="D20:F20"/>
    <mergeCell ref="B10:E10"/>
    <mergeCell ref="B11:H11"/>
    <mergeCell ref="D12:F12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G21" sqref="G21:H21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20" t="s">
        <v>361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30" ht="30" customHeight="1">
      <c r="A2" s="154" t="s">
        <v>362</v>
      </c>
      <c r="B2" s="154"/>
      <c r="C2" s="154"/>
      <c r="D2" s="154"/>
      <c r="E2" s="154"/>
      <c r="F2" s="154"/>
      <c r="G2" s="154"/>
      <c r="H2" s="154"/>
      <c r="I2" s="15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9" ht="15" customHeight="1">
      <c r="A3" s="124" t="s">
        <v>290</v>
      </c>
      <c r="B3" s="124"/>
      <c r="C3" s="124"/>
      <c r="D3" s="124"/>
      <c r="E3" s="124"/>
      <c r="F3" s="124"/>
      <c r="G3" s="124"/>
      <c r="H3" s="124"/>
      <c r="I3" s="124"/>
    </row>
    <row r="4" spans="1:9" ht="15" customHeight="1">
      <c r="A4" s="124" t="s">
        <v>291</v>
      </c>
      <c r="B4" s="124"/>
      <c r="C4" s="124"/>
      <c r="D4" s="124"/>
      <c r="E4" s="124"/>
      <c r="F4" s="124" t="s">
        <v>292</v>
      </c>
      <c r="G4" s="124"/>
      <c r="H4" s="124"/>
      <c r="I4" s="124"/>
    </row>
    <row r="5" spans="1:9" ht="15" customHeight="1">
      <c r="A5" s="146" t="s">
        <v>293</v>
      </c>
      <c r="B5" s="147"/>
      <c r="C5" s="147"/>
      <c r="D5" s="4" t="s">
        <v>294</v>
      </c>
      <c r="E5" s="1"/>
      <c r="F5" s="144" t="s">
        <v>295</v>
      </c>
      <c r="G5" s="145"/>
      <c r="H5" s="1"/>
      <c r="I5" s="1"/>
    </row>
    <row r="6" spans="1:9" ht="15" customHeight="1">
      <c r="A6" s="147"/>
      <c r="B6" s="147"/>
      <c r="C6" s="147"/>
      <c r="D6" s="5" t="s">
        <v>296</v>
      </c>
      <c r="E6" s="1"/>
      <c r="F6" s="144" t="s">
        <v>296</v>
      </c>
      <c r="G6" s="145"/>
      <c r="H6" s="1"/>
      <c r="I6" s="1"/>
    </row>
    <row r="7" spans="1:9" ht="15" customHeight="1">
      <c r="A7" s="147"/>
      <c r="B7" s="147"/>
      <c r="C7" s="147"/>
      <c r="D7" s="1" t="s">
        <v>297</v>
      </c>
      <c r="E7" s="1"/>
      <c r="F7" s="124" t="s">
        <v>298</v>
      </c>
      <c r="G7" s="124"/>
      <c r="H7" s="1"/>
      <c r="I7" s="1"/>
    </row>
    <row r="8" spans="1:9" ht="15" customHeight="1">
      <c r="A8" s="134" t="s">
        <v>299</v>
      </c>
      <c r="B8" s="123" t="s">
        <v>300</v>
      </c>
      <c r="C8" s="124"/>
      <c r="D8" s="124"/>
      <c r="E8" s="124"/>
      <c r="F8" s="123" t="s">
        <v>301</v>
      </c>
      <c r="G8" s="124"/>
      <c r="H8" s="124"/>
      <c r="I8" s="124"/>
    </row>
    <row r="9" spans="1:9" ht="34.5" customHeight="1">
      <c r="A9" s="135"/>
      <c r="B9" s="148" t="s">
        <v>302</v>
      </c>
      <c r="C9" s="149"/>
      <c r="D9" s="149"/>
      <c r="E9" s="150"/>
      <c r="F9" s="148" t="s">
        <v>302</v>
      </c>
      <c r="G9" s="149"/>
      <c r="H9" s="149"/>
      <c r="I9" s="150"/>
    </row>
    <row r="10" spans="1:9" ht="34.5" customHeight="1">
      <c r="A10" s="135"/>
      <c r="B10" s="151"/>
      <c r="C10" s="152"/>
      <c r="D10" s="152"/>
      <c r="E10" s="153"/>
      <c r="F10" s="151"/>
      <c r="G10" s="152"/>
      <c r="H10" s="152"/>
      <c r="I10" s="153"/>
    </row>
    <row r="11" spans="1:9" ht="30" customHeight="1">
      <c r="A11" s="136" t="s">
        <v>303</v>
      </c>
      <c r="B11" s="2" t="s">
        <v>304</v>
      </c>
      <c r="C11" s="3" t="s">
        <v>305</v>
      </c>
      <c r="D11" s="1" t="s">
        <v>306</v>
      </c>
      <c r="E11" s="1" t="s">
        <v>307</v>
      </c>
      <c r="F11" s="1" t="s">
        <v>305</v>
      </c>
      <c r="G11" s="124" t="s">
        <v>306</v>
      </c>
      <c r="H11" s="124"/>
      <c r="I11" s="1" t="s">
        <v>307</v>
      </c>
    </row>
    <row r="12" spans="1:9" ht="15" customHeight="1">
      <c r="A12" s="137"/>
      <c r="B12" s="139" t="s">
        <v>308</v>
      </c>
      <c r="C12" s="128" t="s">
        <v>309</v>
      </c>
      <c r="D12" s="7" t="s">
        <v>310</v>
      </c>
      <c r="E12" s="8"/>
      <c r="F12" s="128" t="s">
        <v>309</v>
      </c>
      <c r="G12" s="131" t="s">
        <v>310</v>
      </c>
      <c r="H12" s="132"/>
      <c r="I12" s="8"/>
    </row>
    <row r="13" spans="1:9" ht="15" customHeight="1">
      <c r="A13" s="137"/>
      <c r="B13" s="137"/>
      <c r="C13" s="126"/>
      <c r="D13" s="7" t="s">
        <v>311</v>
      </c>
      <c r="E13" s="8"/>
      <c r="F13" s="126"/>
      <c r="G13" s="131" t="s">
        <v>311</v>
      </c>
      <c r="H13" s="132"/>
      <c r="I13" s="8"/>
    </row>
    <row r="14" spans="1:9" ht="15" customHeight="1">
      <c r="A14" s="137"/>
      <c r="B14" s="137"/>
      <c r="C14" s="127"/>
      <c r="D14" s="7" t="s">
        <v>287</v>
      </c>
      <c r="E14" s="8"/>
      <c r="F14" s="127"/>
      <c r="G14" s="131" t="s">
        <v>287</v>
      </c>
      <c r="H14" s="132"/>
      <c r="I14" s="8"/>
    </row>
    <row r="15" spans="1:9" ht="15" customHeight="1">
      <c r="A15" s="137"/>
      <c r="B15" s="137"/>
      <c r="C15" s="125" t="s">
        <v>312</v>
      </c>
      <c r="D15" s="7" t="s">
        <v>310</v>
      </c>
      <c r="E15" s="8"/>
      <c r="F15" s="125" t="s">
        <v>312</v>
      </c>
      <c r="G15" s="131" t="s">
        <v>310</v>
      </c>
      <c r="H15" s="132"/>
      <c r="I15" s="8"/>
    </row>
    <row r="16" spans="1:9" ht="15" customHeight="1">
      <c r="A16" s="137"/>
      <c r="B16" s="137"/>
      <c r="C16" s="129"/>
      <c r="D16" s="7" t="s">
        <v>311</v>
      </c>
      <c r="E16" s="8"/>
      <c r="F16" s="129"/>
      <c r="G16" s="131" t="s">
        <v>311</v>
      </c>
      <c r="H16" s="132"/>
      <c r="I16" s="8"/>
    </row>
    <row r="17" spans="1:9" ht="15" customHeight="1">
      <c r="A17" s="137"/>
      <c r="B17" s="137"/>
      <c r="C17" s="130"/>
      <c r="D17" s="7" t="s">
        <v>287</v>
      </c>
      <c r="E17" s="8"/>
      <c r="F17" s="130"/>
      <c r="G17" s="131" t="s">
        <v>287</v>
      </c>
      <c r="H17" s="132"/>
      <c r="I17" s="8"/>
    </row>
    <row r="18" spans="1:9" ht="15" customHeight="1">
      <c r="A18" s="137"/>
      <c r="B18" s="137"/>
      <c r="C18" s="125" t="s">
        <v>313</v>
      </c>
      <c r="D18" s="7" t="s">
        <v>310</v>
      </c>
      <c r="E18" s="8"/>
      <c r="F18" s="125" t="s">
        <v>313</v>
      </c>
      <c r="G18" s="131" t="s">
        <v>310</v>
      </c>
      <c r="H18" s="132"/>
      <c r="I18" s="8"/>
    </row>
    <row r="19" spans="1:9" ht="15" customHeight="1">
      <c r="A19" s="137"/>
      <c r="B19" s="137"/>
      <c r="C19" s="126"/>
      <c r="D19" s="7" t="s">
        <v>311</v>
      </c>
      <c r="E19" s="8"/>
      <c r="F19" s="126"/>
      <c r="G19" s="131" t="s">
        <v>311</v>
      </c>
      <c r="H19" s="132"/>
      <c r="I19" s="8"/>
    </row>
    <row r="20" spans="1:9" ht="15" customHeight="1">
      <c r="A20" s="137"/>
      <c r="B20" s="137"/>
      <c r="C20" s="127"/>
      <c r="D20" s="7" t="s">
        <v>287</v>
      </c>
      <c r="E20" s="8"/>
      <c r="F20" s="127"/>
      <c r="G20" s="131" t="s">
        <v>287</v>
      </c>
      <c r="H20" s="132"/>
      <c r="I20" s="8"/>
    </row>
    <row r="21" spans="1:9" ht="15" customHeight="1">
      <c r="A21" s="137"/>
      <c r="B21" s="137"/>
      <c r="C21" s="125" t="s">
        <v>314</v>
      </c>
      <c r="D21" s="7" t="s">
        <v>310</v>
      </c>
      <c r="E21" s="8"/>
      <c r="F21" s="125" t="s">
        <v>314</v>
      </c>
      <c r="G21" s="131" t="s">
        <v>310</v>
      </c>
      <c r="H21" s="132"/>
      <c r="I21" s="8"/>
    </row>
    <row r="22" spans="1:9" ht="15" customHeight="1">
      <c r="A22" s="137"/>
      <c r="B22" s="137"/>
      <c r="C22" s="126"/>
      <c r="D22" s="7" t="s">
        <v>311</v>
      </c>
      <c r="E22" s="8"/>
      <c r="F22" s="126"/>
      <c r="G22" s="131" t="s">
        <v>311</v>
      </c>
      <c r="H22" s="132"/>
      <c r="I22" s="8"/>
    </row>
    <row r="23" spans="1:9" ht="15" customHeight="1">
      <c r="A23" s="137"/>
      <c r="B23" s="137"/>
      <c r="C23" s="127"/>
      <c r="D23" s="7" t="s">
        <v>287</v>
      </c>
      <c r="E23" s="8"/>
      <c r="F23" s="127"/>
      <c r="G23" s="131" t="s">
        <v>287</v>
      </c>
      <c r="H23" s="132"/>
      <c r="I23" s="8"/>
    </row>
    <row r="24" spans="1:9" ht="15" customHeight="1">
      <c r="A24" s="137"/>
      <c r="B24" s="137"/>
      <c r="C24" s="9" t="s">
        <v>287</v>
      </c>
      <c r="D24" s="7"/>
      <c r="E24" s="8"/>
      <c r="F24" s="9" t="s">
        <v>287</v>
      </c>
      <c r="G24" s="142"/>
      <c r="H24" s="143"/>
      <c r="I24" s="8"/>
    </row>
    <row r="25" spans="1:9" ht="15" customHeight="1">
      <c r="A25" s="137"/>
      <c r="B25" s="140" t="s">
        <v>315</v>
      </c>
      <c r="C25" s="125" t="s">
        <v>316</v>
      </c>
      <c r="D25" s="7" t="s">
        <v>310</v>
      </c>
      <c r="E25" s="8"/>
      <c r="F25" s="125" t="s">
        <v>316</v>
      </c>
      <c r="G25" s="131" t="s">
        <v>310</v>
      </c>
      <c r="H25" s="132"/>
      <c r="I25" s="8"/>
    </row>
    <row r="26" spans="1:9" ht="15" customHeight="1">
      <c r="A26" s="137"/>
      <c r="B26" s="140"/>
      <c r="C26" s="126"/>
      <c r="D26" s="7" t="s">
        <v>311</v>
      </c>
      <c r="E26" s="8"/>
      <c r="F26" s="126"/>
      <c r="G26" s="131" t="s">
        <v>311</v>
      </c>
      <c r="H26" s="132"/>
      <c r="I26" s="8"/>
    </row>
    <row r="27" spans="1:9" ht="15" customHeight="1">
      <c r="A27" s="137"/>
      <c r="B27" s="140"/>
      <c r="C27" s="127"/>
      <c r="D27" s="7" t="s">
        <v>287</v>
      </c>
      <c r="E27" s="8"/>
      <c r="F27" s="127"/>
      <c r="G27" s="131" t="s">
        <v>287</v>
      </c>
      <c r="H27" s="132"/>
      <c r="I27" s="8"/>
    </row>
    <row r="28" spans="1:9" ht="15" customHeight="1">
      <c r="A28" s="137"/>
      <c r="B28" s="140"/>
      <c r="C28" s="125" t="s">
        <v>317</v>
      </c>
      <c r="D28" s="7" t="s">
        <v>310</v>
      </c>
      <c r="E28" s="8"/>
      <c r="F28" s="125" t="s">
        <v>317</v>
      </c>
      <c r="G28" s="131" t="s">
        <v>310</v>
      </c>
      <c r="H28" s="132"/>
      <c r="I28" s="8"/>
    </row>
    <row r="29" spans="1:9" ht="15" customHeight="1">
      <c r="A29" s="137"/>
      <c r="B29" s="140"/>
      <c r="C29" s="126"/>
      <c r="D29" s="7" t="s">
        <v>311</v>
      </c>
      <c r="E29" s="8"/>
      <c r="F29" s="126"/>
      <c r="G29" s="131" t="s">
        <v>311</v>
      </c>
      <c r="H29" s="132"/>
      <c r="I29" s="8"/>
    </row>
    <row r="30" spans="1:9" ht="15" customHeight="1">
      <c r="A30" s="137"/>
      <c r="B30" s="140"/>
      <c r="C30" s="127"/>
      <c r="D30" s="7" t="s">
        <v>287</v>
      </c>
      <c r="E30" s="8"/>
      <c r="F30" s="127"/>
      <c r="G30" s="131" t="s">
        <v>287</v>
      </c>
      <c r="H30" s="132"/>
      <c r="I30" s="8"/>
    </row>
    <row r="31" spans="1:9" ht="15" customHeight="1">
      <c r="A31" s="137"/>
      <c r="B31" s="140"/>
      <c r="C31" s="125" t="s">
        <v>318</v>
      </c>
      <c r="D31" s="7" t="s">
        <v>310</v>
      </c>
      <c r="E31" s="8"/>
      <c r="F31" s="125" t="s">
        <v>318</v>
      </c>
      <c r="G31" s="131" t="s">
        <v>310</v>
      </c>
      <c r="H31" s="132"/>
      <c r="I31" s="8"/>
    </row>
    <row r="32" spans="1:9" ht="15" customHeight="1">
      <c r="A32" s="137"/>
      <c r="B32" s="140"/>
      <c r="C32" s="126"/>
      <c r="D32" s="7" t="s">
        <v>311</v>
      </c>
      <c r="E32" s="8"/>
      <c r="F32" s="126"/>
      <c r="G32" s="131" t="s">
        <v>311</v>
      </c>
      <c r="H32" s="132"/>
      <c r="I32" s="8"/>
    </row>
    <row r="33" spans="1:9" ht="15" customHeight="1">
      <c r="A33" s="137"/>
      <c r="B33" s="140"/>
      <c r="C33" s="127"/>
      <c r="D33" s="7" t="s">
        <v>287</v>
      </c>
      <c r="E33" s="8"/>
      <c r="F33" s="127"/>
      <c r="G33" s="131" t="s">
        <v>287</v>
      </c>
      <c r="H33" s="132"/>
      <c r="I33" s="8"/>
    </row>
    <row r="34" spans="1:9" ht="15" customHeight="1">
      <c r="A34" s="137"/>
      <c r="B34" s="140"/>
      <c r="C34" s="125" t="s">
        <v>319</v>
      </c>
      <c r="D34" s="7" t="s">
        <v>310</v>
      </c>
      <c r="E34" s="8"/>
      <c r="F34" s="125" t="s">
        <v>319</v>
      </c>
      <c r="G34" s="131" t="s">
        <v>310</v>
      </c>
      <c r="H34" s="132"/>
      <c r="I34" s="8"/>
    </row>
    <row r="35" spans="1:9" ht="15" customHeight="1">
      <c r="A35" s="137"/>
      <c r="B35" s="140"/>
      <c r="C35" s="126"/>
      <c r="D35" s="7" t="s">
        <v>311</v>
      </c>
      <c r="E35" s="8"/>
      <c r="F35" s="126"/>
      <c r="G35" s="131" t="s">
        <v>311</v>
      </c>
      <c r="H35" s="132"/>
      <c r="I35" s="8"/>
    </row>
    <row r="36" spans="1:9" ht="15" customHeight="1">
      <c r="A36" s="137"/>
      <c r="B36" s="140"/>
      <c r="C36" s="127"/>
      <c r="D36" s="7" t="s">
        <v>287</v>
      </c>
      <c r="E36" s="8"/>
      <c r="F36" s="127"/>
      <c r="G36" s="131" t="s">
        <v>287</v>
      </c>
      <c r="H36" s="132"/>
      <c r="I36" s="8"/>
    </row>
    <row r="37" spans="1:9" ht="15" customHeight="1">
      <c r="A37" s="137"/>
      <c r="B37" s="141"/>
      <c r="C37" s="10" t="s">
        <v>287</v>
      </c>
      <c r="D37" s="7"/>
      <c r="E37" s="8"/>
      <c r="F37" s="10" t="s">
        <v>287</v>
      </c>
      <c r="G37" s="11"/>
      <c r="H37" s="12"/>
      <c r="I37" s="8"/>
    </row>
    <row r="38" spans="1:9" ht="15" customHeight="1">
      <c r="A38" s="137"/>
      <c r="B38" s="134" t="s">
        <v>320</v>
      </c>
      <c r="C38" s="125" t="s">
        <v>321</v>
      </c>
      <c r="D38" s="7" t="s">
        <v>310</v>
      </c>
      <c r="E38" s="8"/>
      <c r="F38" s="125" t="s">
        <v>321</v>
      </c>
      <c r="G38" s="131" t="s">
        <v>310</v>
      </c>
      <c r="H38" s="132"/>
      <c r="I38" s="8"/>
    </row>
    <row r="39" spans="1:9" ht="15" customHeight="1">
      <c r="A39" s="137"/>
      <c r="B39" s="134"/>
      <c r="C39" s="126"/>
      <c r="D39" s="7" t="s">
        <v>311</v>
      </c>
      <c r="E39" s="8"/>
      <c r="F39" s="126"/>
      <c r="G39" s="131" t="s">
        <v>311</v>
      </c>
      <c r="H39" s="132"/>
      <c r="I39" s="8"/>
    </row>
    <row r="40" spans="1:9" ht="15" customHeight="1">
      <c r="A40" s="137"/>
      <c r="B40" s="134"/>
      <c r="C40" s="127"/>
      <c r="D40" s="7" t="s">
        <v>287</v>
      </c>
      <c r="E40" s="8"/>
      <c r="F40" s="127"/>
      <c r="G40" s="131" t="s">
        <v>287</v>
      </c>
      <c r="H40" s="132"/>
      <c r="I40" s="8"/>
    </row>
    <row r="41" spans="1:9" ht="15" customHeight="1">
      <c r="A41" s="138"/>
      <c r="B41" s="134"/>
      <c r="C41" s="2" t="s">
        <v>287</v>
      </c>
      <c r="D41" s="7"/>
      <c r="E41" s="8"/>
      <c r="F41" s="13" t="s">
        <v>287</v>
      </c>
      <c r="G41" s="133"/>
      <c r="H41" s="133"/>
      <c r="I41" s="8"/>
    </row>
    <row r="42" spans="1:9" ht="12" customHeight="1">
      <c r="A42" s="14"/>
      <c r="B42" s="14"/>
      <c r="C42" s="15"/>
      <c r="D42" s="16"/>
      <c r="E42" s="14"/>
      <c r="F42" s="14"/>
      <c r="G42" s="17"/>
      <c r="H42" s="17"/>
      <c r="I42" s="14"/>
    </row>
    <row r="43" spans="1:9" ht="12" customHeight="1">
      <c r="A43" s="14"/>
      <c r="B43" s="14"/>
      <c r="C43" s="15"/>
      <c r="D43" s="16"/>
      <c r="E43" s="14"/>
      <c r="F43" s="14"/>
      <c r="G43" s="17"/>
      <c r="H43" s="17"/>
      <c r="I43" s="14"/>
    </row>
    <row r="44" spans="1:9" ht="12" customHeight="1">
      <c r="A44" s="14"/>
      <c r="B44" s="14"/>
      <c r="C44" s="15"/>
      <c r="D44" s="14"/>
      <c r="E44" s="14"/>
      <c r="F44" s="14"/>
      <c r="G44" s="17"/>
      <c r="H44" s="17"/>
      <c r="I44" s="14"/>
    </row>
    <row r="45" spans="1:9" ht="12" customHeight="1">
      <c r="A45" s="14"/>
      <c r="B45" s="14"/>
      <c r="C45" s="15"/>
      <c r="D45" s="14"/>
      <c r="E45" s="14"/>
      <c r="F45" s="14"/>
      <c r="G45" s="17"/>
      <c r="H45" s="17"/>
      <c r="I45" s="14"/>
    </row>
    <row r="46" spans="1:9" ht="30" customHeight="1">
      <c r="A46" s="14"/>
      <c r="B46" s="14"/>
      <c r="C46" s="15"/>
      <c r="D46" s="14"/>
      <c r="E46" s="14"/>
      <c r="F46" s="14"/>
      <c r="G46" s="17"/>
      <c r="H46" s="17"/>
      <c r="I46" s="14"/>
    </row>
    <row r="47" spans="1:9" ht="30" customHeight="1">
      <c r="A47" s="18"/>
      <c r="B47" s="18"/>
      <c r="C47" s="19"/>
      <c r="D47" s="18"/>
      <c r="E47" s="18"/>
      <c r="F47" s="18"/>
      <c r="G47" s="17"/>
      <c r="H47" s="17"/>
      <c r="I47" s="18"/>
    </row>
    <row r="48" spans="1:9" ht="30" customHeight="1">
      <c r="A48" s="18"/>
      <c r="B48" s="18"/>
      <c r="C48" s="19"/>
      <c r="D48" s="18"/>
      <c r="E48" s="18"/>
      <c r="F48" s="18"/>
      <c r="G48" s="17"/>
      <c r="H48" s="17"/>
      <c r="I48" s="18"/>
    </row>
    <row r="49" spans="1:9" ht="30" customHeight="1">
      <c r="A49" s="18"/>
      <c r="B49" s="18"/>
      <c r="C49" s="19"/>
      <c r="D49" s="18"/>
      <c r="E49" s="18"/>
      <c r="F49" s="18"/>
      <c r="G49" s="17"/>
      <c r="H49" s="17"/>
      <c r="I49" s="18"/>
    </row>
    <row r="50" spans="1:9" ht="30" customHeight="1">
      <c r="A50" s="18"/>
      <c r="B50" s="18"/>
      <c r="C50" s="19"/>
      <c r="D50" s="18"/>
      <c r="E50" s="18"/>
      <c r="F50" s="18"/>
      <c r="G50" s="17"/>
      <c r="H50" s="17"/>
      <c r="I50" s="18"/>
    </row>
    <row r="51" spans="1:9" ht="30" customHeight="1">
      <c r="A51" s="18"/>
      <c r="B51" s="18"/>
      <c r="C51" s="19"/>
      <c r="D51" s="18"/>
      <c r="E51" s="18"/>
      <c r="F51" s="18"/>
      <c r="G51" s="18"/>
      <c r="H51" s="18"/>
      <c r="I51" s="18"/>
    </row>
    <row r="52" spans="1:9" ht="30" customHeight="1">
      <c r="A52" s="18"/>
      <c r="B52" s="18"/>
      <c r="C52" s="20"/>
      <c r="D52" s="18"/>
      <c r="E52" s="18"/>
      <c r="F52" s="18"/>
      <c r="G52" s="18"/>
      <c r="H52" s="18"/>
      <c r="I52" s="18"/>
    </row>
    <row r="53" spans="1:9" ht="30" customHeight="1">
      <c r="A53" s="18"/>
      <c r="B53" s="18"/>
      <c r="C53" s="20"/>
      <c r="D53" s="18"/>
      <c r="E53" s="18"/>
      <c r="F53" s="18"/>
      <c r="G53" s="18"/>
      <c r="H53" s="18"/>
      <c r="I53" s="18"/>
    </row>
    <row r="54" spans="1:9" ht="30" customHeight="1">
      <c r="A54" s="18"/>
      <c r="B54" s="18"/>
      <c r="C54" s="20"/>
      <c r="D54" s="18"/>
      <c r="E54" s="18"/>
      <c r="F54" s="18"/>
      <c r="G54" s="18"/>
      <c r="H54" s="18"/>
      <c r="I54" s="18"/>
    </row>
    <row r="55" spans="1:9" ht="30" customHeight="1">
      <c r="A55" s="18"/>
      <c r="B55" s="18"/>
      <c r="C55" s="20"/>
      <c r="D55" s="18"/>
      <c r="E55" s="18"/>
      <c r="F55" s="18"/>
      <c r="G55" s="18"/>
      <c r="H55" s="18"/>
      <c r="I55" s="18"/>
    </row>
    <row r="56" spans="1:9" ht="30" customHeight="1">
      <c r="A56" s="18"/>
      <c r="B56" s="18"/>
      <c r="C56" s="20"/>
      <c r="D56" s="18"/>
      <c r="E56" s="18"/>
      <c r="F56" s="18"/>
      <c r="G56" s="18"/>
      <c r="H56" s="18"/>
      <c r="I56" s="18"/>
    </row>
    <row r="57" spans="1:9" ht="30" customHeight="1">
      <c r="A57" s="18"/>
      <c r="B57" s="18"/>
      <c r="C57" s="20"/>
      <c r="D57" s="18"/>
      <c r="E57" s="18"/>
      <c r="F57" s="18"/>
      <c r="G57" s="18"/>
      <c r="H57" s="18"/>
      <c r="I57" s="18"/>
    </row>
    <row r="58" spans="1:9" ht="30" customHeight="1">
      <c r="A58" s="18"/>
      <c r="B58" s="18"/>
      <c r="C58" s="20"/>
      <c r="D58" s="18"/>
      <c r="E58" s="18"/>
      <c r="F58" s="18"/>
      <c r="G58" s="18"/>
      <c r="H58" s="18"/>
      <c r="I58" s="18"/>
    </row>
    <row r="59" spans="1:9" ht="30" customHeight="1">
      <c r="A59" s="18"/>
      <c r="B59" s="18"/>
      <c r="C59" s="20"/>
      <c r="D59" s="18"/>
      <c r="E59" s="18"/>
      <c r="F59" s="18"/>
      <c r="G59" s="18"/>
      <c r="H59" s="18"/>
      <c r="I59" s="18"/>
    </row>
    <row r="60" spans="1:9" ht="30" customHeight="1">
      <c r="A60" s="18"/>
      <c r="B60" s="18"/>
      <c r="C60" s="20"/>
      <c r="D60" s="18"/>
      <c r="E60" s="18"/>
      <c r="F60" s="18"/>
      <c r="G60" s="18"/>
      <c r="H60" s="18"/>
      <c r="I60" s="18"/>
    </row>
    <row r="61" spans="1:9" ht="11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1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1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1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1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1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1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1.25">
      <c r="A68" s="18"/>
      <c r="B68" s="18"/>
      <c r="C68" s="18"/>
      <c r="D68" s="18"/>
      <c r="E68" s="18"/>
      <c r="F68" s="18"/>
      <c r="G68" s="18"/>
      <c r="H68" s="18"/>
      <c r="I68" s="18"/>
    </row>
  </sheetData>
  <sheetProtection/>
  <mergeCells count="69">
    <mergeCell ref="A1:U1"/>
    <mergeCell ref="A2:I2"/>
    <mergeCell ref="A3:C3"/>
    <mergeCell ref="D3:I3"/>
    <mergeCell ref="A4:C4"/>
    <mergeCell ref="D4:E4"/>
    <mergeCell ref="F4:G4"/>
    <mergeCell ref="H4:I4"/>
    <mergeCell ref="F5:G5"/>
    <mergeCell ref="F6:G6"/>
    <mergeCell ref="F7:G7"/>
    <mergeCell ref="B8:E8"/>
    <mergeCell ref="F8:I8"/>
    <mergeCell ref="G11:H11"/>
    <mergeCell ref="A5:C7"/>
    <mergeCell ref="B9:E10"/>
    <mergeCell ref="F9:I10"/>
    <mergeCell ref="G12:H12"/>
    <mergeCell ref="G13:H13"/>
    <mergeCell ref="G14:H14"/>
    <mergeCell ref="G15:H15"/>
    <mergeCell ref="G16:H16"/>
    <mergeCell ref="G17:H17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A8:A10"/>
    <mergeCell ref="A11:A41"/>
    <mergeCell ref="B12:B24"/>
    <mergeCell ref="B25:B37"/>
    <mergeCell ref="B38:B41"/>
    <mergeCell ref="G30:H30"/>
    <mergeCell ref="G31:H31"/>
    <mergeCell ref="G32:H32"/>
    <mergeCell ref="G33:H33"/>
    <mergeCell ref="G34:H34"/>
    <mergeCell ref="G38:H38"/>
    <mergeCell ref="G39:H39"/>
    <mergeCell ref="G40:H40"/>
    <mergeCell ref="G41:H41"/>
    <mergeCell ref="G35:H35"/>
    <mergeCell ref="F34:F36"/>
    <mergeCell ref="F38:F40"/>
    <mergeCell ref="C15:C17"/>
    <mergeCell ref="C18:C20"/>
    <mergeCell ref="C21:C23"/>
    <mergeCell ref="C25:C27"/>
    <mergeCell ref="C28:C30"/>
    <mergeCell ref="G36:H36"/>
    <mergeCell ref="C31:C33"/>
    <mergeCell ref="G24:H24"/>
    <mergeCell ref="G25:H25"/>
    <mergeCell ref="G26:H26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C12:C1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6" sqref="K6"/>
    </sheetView>
  </sheetViews>
  <sheetFormatPr defaultColWidth="9.33203125" defaultRowHeight="11.25"/>
  <cols>
    <col min="1" max="1" width="14.83203125" style="101" customWidth="1"/>
    <col min="2" max="9" width="9.33203125" style="101" customWidth="1"/>
    <col min="10" max="10" width="26.5" style="101" customWidth="1"/>
    <col min="11" max="11" width="11.83203125" style="101" customWidth="1"/>
    <col min="12" max="12" width="36.83203125" style="101" customWidth="1"/>
    <col min="13" max="16384" width="9.33203125" style="101" customWidth="1"/>
  </cols>
  <sheetData>
    <row r="1" spans="1:12" ht="22.5">
      <c r="A1" s="111" t="s">
        <v>367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="107" customFormat="1" ht="14.25"/>
    <row r="3" spans="1:12" s="109" customFormat="1" ht="24.75" customHeight="1">
      <c r="A3" s="108" t="s">
        <v>383</v>
      </c>
      <c r="B3" s="167" t="s">
        <v>384</v>
      </c>
      <c r="C3" s="168"/>
      <c r="D3" s="168"/>
      <c r="E3" s="168"/>
      <c r="F3" s="168"/>
      <c r="G3" s="168"/>
      <c r="H3" s="168"/>
      <c r="I3" s="168"/>
      <c r="J3" s="169"/>
      <c r="K3" s="108" t="s">
        <v>368</v>
      </c>
      <c r="L3" s="108" t="s">
        <v>369</v>
      </c>
    </row>
    <row r="4" spans="1:12" s="109" customFormat="1" ht="24.75" customHeight="1">
      <c r="A4" s="108" t="s">
        <v>2</v>
      </c>
      <c r="B4" s="112" t="s">
        <v>3</v>
      </c>
      <c r="C4" s="112"/>
      <c r="D4" s="112"/>
      <c r="E4" s="112"/>
      <c r="F4" s="112"/>
      <c r="G4" s="112"/>
      <c r="H4" s="112"/>
      <c r="I4" s="112"/>
      <c r="J4" s="112"/>
      <c r="K4" s="108" t="s">
        <v>370</v>
      </c>
      <c r="L4" s="108"/>
    </row>
    <row r="5" spans="1:12" s="109" customFormat="1" ht="24.75" customHeight="1">
      <c r="A5" s="108" t="s">
        <v>78</v>
      </c>
      <c r="B5" s="112" t="s">
        <v>79</v>
      </c>
      <c r="C5" s="112"/>
      <c r="D5" s="112"/>
      <c r="E5" s="112"/>
      <c r="F5" s="112"/>
      <c r="G5" s="112"/>
      <c r="H5" s="112"/>
      <c r="I5" s="112"/>
      <c r="J5" s="112"/>
      <c r="K5" s="108" t="s">
        <v>370</v>
      </c>
      <c r="L5" s="108"/>
    </row>
    <row r="6" spans="1:12" s="109" customFormat="1" ht="24.75" customHeight="1">
      <c r="A6" s="108" t="s">
        <v>98</v>
      </c>
      <c r="B6" s="112" t="s">
        <v>99</v>
      </c>
      <c r="C6" s="112"/>
      <c r="D6" s="112"/>
      <c r="E6" s="112"/>
      <c r="F6" s="112"/>
      <c r="G6" s="112"/>
      <c r="H6" s="112"/>
      <c r="I6" s="112"/>
      <c r="J6" s="112"/>
      <c r="K6" s="108" t="s">
        <v>370</v>
      </c>
      <c r="L6" s="108"/>
    </row>
    <row r="7" spans="1:12" s="109" customFormat="1" ht="24.75" customHeight="1">
      <c r="A7" s="108" t="s">
        <v>102</v>
      </c>
      <c r="B7" s="112" t="s">
        <v>103</v>
      </c>
      <c r="C7" s="112"/>
      <c r="D7" s="112"/>
      <c r="E7" s="112"/>
      <c r="F7" s="112"/>
      <c r="G7" s="112"/>
      <c r="H7" s="112"/>
      <c r="I7" s="112"/>
      <c r="J7" s="112"/>
      <c r="K7" s="108" t="s">
        <v>370</v>
      </c>
      <c r="L7" s="108"/>
    </row>
    <row r="8" spans="1:12" s="109" customFormat="1" ht="24.75" customHeight="1">
      <c r="A8" s="108" t="s">
        <v>111</v>
      </c>
      <c r="B8" s="112" t="s">
        <v>112</v>
      </c>
      <c r="C8" s="112"/>
      <c r="D8" s="112"/>
      <c r="E8" s="112"/>
      <c r="F8" s="112"/>
      <c r="G8" s="112"/>
      <c r="H8" s="112"/>
      <c r="I8" s="112"/>
      <c r="J8" s="112"/>
      <c r="K8" s="108" t="s">
        <v>370</v>
      </c>
      <c r="L8" s="108"/>
    </row>
    <row r="9" spans="1:12" s="109" customFormat="1" ht="24.75" customHeight="1">
      <c r="A9" s="108" t="s">
        <v>152</v>
      </c>
      <c r="B9" s="112" t="s">
        <v>153</v>
      </c>
      <c r="C9" s="112"/>
      <c r="D9" s="112"/>
      <c r="E9" s="112"/>
      <c r="F9" s="112"/>
      <c r="G9" s="112"/>
      <c r="H9" s="112"/>
      <c r="I9" s="112"/>
      <c r="J9" s="112"/>
      <c r="K9" s="108" t="s">
        <v>370</v>
      </c>
      <c r="L9" s="108"/>
    </row>
    <row r="10" spans="1:12" s="109" customFormat="1" ht="24.75" customHeight="1">
      <c r="A10" s="108" t="s">
        <v>206</v>
      </c>
      <c r="B10" s="112" t="s">
        <v>207</v>
      </c>
      <c r="C10" s="112"/>
      <c r="D10" s="112"/>
      <c r="E10" s="112"/>
      <c r="F10" s="112"/>
      <c r="G10" s="112"/>
      <c r="H10" s="112"/>
      <c r="I10" s="112"/>
      <c r="J10" s="112"/>
      <c r="K10" s="108" t="s">
        <v>370</v>
      </c>
      <c r="L10" s="108"/>
    </row>
    <row r="11" spans="1:12" s="109" customFormat="1" ht="24.75" customHeight="1">
      <c r="A11" s="108" t="s">
        <v>209</v>
      </c>
      <c r="B11" s="112" t="s">
        <v>210</v>
      </c>
      <c r="C11" s="112"/>
      <c r="D11" s="112"/>
      <c r="E11" s="112"/>
      <c r="F11" s="112"/>
      <c r="G11" s="112"/>
      <c r="H11" s="112"/>
      <c r="I11" s="112"/>
      <c r="J11" s="112"/>
      <c r="K11" s="108" t="s">
        <v>370</v>
      </c>
      <c r="L11" s="108"/>
    </row>
    <row r="12" spans="1:12" s="109" customFormat="1" ht="24.75" customHeight="1">
      <c r="A12" s="108" t="s">
        <v>211</v>
      </c>
      <c r="B12" s="112" t="s">
        <v>371</v>
      </c>
      <c r="C12" s="112"/>
      <c r="D12" s="112"/>
      <c r="E12" s="112"/>
      <c r="F12" s="112"/>
      <c r="G12" s="112"/>
      <c r="H12" s="112"/>
      <c r="I12" s="112"/>
      <c r="J12" s="112"/>
      <c r="K12" s="108" t="s">
        <v>372</v>
      </c>
      <c r="L12" s="108" t="s">
        <v>373</v>
      </c>
    </row>
    <row r="13" spans="1:12" s="109" customFormat="1" ht="24.75" customHeight="1">
      <c r="A13" s="108" t="s">
        <v>246</v>
      </c>
      <c r="B13" s="112" t="s">
        <v>247</v>
      </c>
      <c r="C13" s="112"/>
      <c r="D13" s="112"/>
      <c r="E13" s="112"/>
      <c r="F13" s="112"/>
      <c r="G13" s="112"/>
      <c r="H13" s="112"/>
      <c r="I13" s="112"/>
      <c r="J13" s="112"/>
      <c r="K13" s="108" t="s">
        <v>370</v>
      </c>
      <c r="L13" s="108"/>
    </row>
    <row r="14" spans="1:12" s="109" customFormat="1" ht="24.75" customHeight="1">
      <c r="A14" s="108" t="s">
        <v>253</v>
      </c>
      <c r="B14" s="112" t="s">
        <v>254</v>
      </c>
      <c r="C14" s="112"/>
      <c r="D14" s="112"/>
      <c r="E14" s="112"/>
      <c r="F14" s="112"/>
      <c r="G14" s="112"/>
      <c r="H14" s="112"/>
      <c r="I14" s="112"/>
      <c r="J14" s="112"/>
      <c r="K14" s="108" t="s">
        <v>372</v>
      </c>
      <c r="L14" s="108" t="s">
        <v>374</v>
      </c>
    </row>
    <row r="15" spans="1:12" s="109" customFormat="1" ht="24.75" customHeight="1">
      <c r="A15" s="108" t="s">
        <v>375</v>
      </c>
      <c r="B15" s="113" t="s">
        <v>376</v>
      </c>
      <c r="C15" s="113"/>
      <c r="D15" s="113"/>
      <c r="E15" s="113"/>
      <c r="F15" s="113"/>
      <c r="G15" s="113"/>
      <c r="H15" s="113"/>
      <c r="I15" s="113"/>
      <c r="J15" s="113"/>
      <c r="K15" s="110" t="s">
        <v>370</v>
      </c>
      <c r="L15" s="110"/>
    </row>
    <row r="16" spans="1:12" ht="24.75" customHeight="1">
      <c r="A16" s="108" t="s">
        <v>288</v>
      </c>
      <c r="B16" s="112" t="s">
        <v>289</v>
      </c>
      <c r="C16" s="112"/>
      <c r="D16" s="112"/>
      <c r="E16" s="112"/>
      <c r="F16" s="112"/>
      <c r="G16" s="112"/>
      <c r="H16" s="112"/>
      <c r="I16" s="112"/>
      <c r="J16" s="112"/>
      <c r="K16" s="108" t="s">
        <v>372</v>
      </c>
      <c r="L16" s="108" t="s">
        <v>377</v>
      </c>
    </row>
    <row r="17" spans="1:12" ht="24.75" customHeight="1">
      <c r="A17" s="108" t="s">
        <v>378</v>
      </c>
      <c r="B17" s="112" t="s">
        <v>379</v>
      </c>
      <c r="C17" s="112"/>
      <c r="D17" s="112"/>
      <c r="E17" s="112"/>
      <c r="F17" s="112"/>
      <c r="G17" s="112"/>
      <c r="H17" s="112"/>
      <c r="I17" s="112"/>
      <c r="J17" s="112"/>
      <c r="K17" s="108" t="s">
        <v>370</v>
      </c>
      <c r="L17" s="108"/>
    </row>
    <row r="18" spans="1:12" ht="24.75" customHeight="1">
      <c r="A18" s="108" t="s">
        <v>380</v>
      </c>
      <c r="B18" s="112" t="s">
        <v>362</v>
      </c>
      <c r="C18" s="112"/>
      <c r="D18" s="112"/>
      <c r="E18" s="112"/>
      <c r="F18" s="112"/>
      <c r="G18" s="112"/>
      <c r="H18" s="112"/>
      <c r="I18" s="112"/>
      <c r="J18" s="112"/>
      <c r="K18" s="108" t="s">
        <v>372</v>
      </c>
      <c r="L18" s="108" t="s">
        <v>382</v>
      </c>
    </row>
  </sheetData>
  <sheetProtection/>
  <mergeCells count="17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  <mergeCell ref="B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2">
      <selection activeCell="F6" sqref="F6:F15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6" t="s">
        <v>2</v>
      </c>
      <c r="B1" s="47"/>
      <c r="C1" s="47"/>
      <c r="D1" s="47"/>
      <c r="E1" s="47"/>
      <c r="F1" s="48"/>
    </row>
    <row r="2" spans="1:6" ht="22.5" customHeight="1">
      <c r="A2" s="49" t="s">
        <v>3</v>
      </c>
      <c r="B2" s="50"/>
      <c r="C2" s="50"/>
      <c r="D2" s="50"/>
      <c r="E2" s="50"/>
      <c r="F2" s="50"/>
    </row>
    <row r="3" spans="1:6" ht="22.5" customHeight="1">
      <c r="A3" s="114"/>
      <c r="B3" s="114"/>
      <c r="C3" s="51"/>
      <c r="D3" s="51"/>
      <c r="E3" s="52"/>
      <c r="F3" s="53" t="s">
        <v>4</v>
      </c>
    </row>
    <row r="4" spans="1:6" ht="22.5" customHeight="1">
      <c r="A4" s="115" t="s">
        <v>5</v>
      </c>
      <c r="B4" s="115"/>
      <c r="C4" s="115" t="s">
        <v>6</v>
      </c>
      <c r="D4" s="115"/>
      <c r="E4" s="115"/>
      <c r="F4" s="115"/>
    </row>
    <row r="5" spans="1:6" ht="22.5" customHeight="1">
      <c r="A5" s="54" t="s">
        <v>7</v>
      </c>
      <c r="B5" s="54" t="s">
        <v>8</v>
      </c>
      <c r="C5" s="54" t="s">
        <v>9</v>
      </c>
      <c r="D5" s="55" t="s">
        <v>8</v>
      </c>
      <c r="E5" s="54" t="s">
        <v>10</v>
      </c>
      <c r="F5" s="54" t="s">
        <v>8</v>
      </c>
    </row>
    <row r="6" spans="1:6" ht="22.5" customHeight="1">
      <c r="A6" s="5" t="s">
        <v>11</v>
      </c>
      <c r="B6" s="30">
        <f>B7+B12+B13+B15+B16+B17</f>
        <v>207.67</v>
      </c>
      <c r="C6" s="5" t="s">
        <v>11</v>
      </c>
      <c r="D6" s="30">
        <f>SUM(D7:D34)</f>
        <v>207.67000000000002</v>
      </c>
      <c r="E6" s="59" t="s">
        <v>11</v>
      </c>
      <c r="F6" s="30">
        <f>F7+F12+F23+F25+F24</f>
        <v>207.67</v>
      </c>
    </row>
    <row r="7" spans="1:6" ht="22.5" customHeight="1">
      <c r="A7" s="56" t="s">
        <v>12</v>
      </c>
      <c r="B7" s="30">
        <f>B8+B10+B11</f>
        <v>207.67</v>
      </c>
      <c r="C7" s="75" t="s">
        <v>13</v>
      </c>
      <c r="D7" s="30"/>
      <c r="E7" s="59" t="s">
        <v>14</v>
      </c>
      <c r="F7" s="30">
        <f>SUM(F8:F11)</f>
        <v>172.67</v>
      </c>
    </row>
    <row r="8" spans="1:8" ht="22.5" customHeight="1">
      <c r="A8" s="56" t="s">
        <v>15</v>
      </c>
      <c r="B8" s="30">
        <v>207.67</v>
      </c>
      <c r="C8" s="75" t="s">
        <v>16</v>
      </c>
      <c r="D8" s="30"/>
      <c r="E8" s="59" t="s">
        <v>17</v>
      </c>
      <c r="F8" s="30">
        <v>163.67</v>
      </c>
      <c r="H8" s="36"/>
    </row>
    <row r="9" spans="1:6" ht="22.5" customHeight="1">
      <c r="A9" s="25" t="s">
        <v>18</v>
      </c>
      <c r="B9" s="30">
        <v>35</v>
      </c>
      <c r="C9" s="75" t="s">
        <v>19</v>
      </c>
      <c r="D9" s="30"/>
      <c r="E9" s="59" t="s">
        <v>20</v>
      </c>
      <c r="F9" s="30">
        <v>9</v>
      </c>
    </row>
    <row r="10" spans="1:6" ht="22.5" customHeight="1">
      <c r="A10" s="56" t="s">
        <v>21</v>
      </c>
      <c r="B10" s="76"/>
      <c r="C10" s="75" t="s">
        <v>22</v>
      </c>
      <c r="D10" s="30"/>
      <c r="E10" s="59" t="s">
        <v>23</v>
      </c>
      <c r="F10" s="30"/>
    </row>
    <row r="11" spans="1:6" ht="22.5" customHeight="1">
      <c r="A11" s="77" t="s">
        <v>24</v>
      </c>
      <c r="B11" s="30"/>
      <c r="C11" s="78" t="s">
        <v>25</v>
      </c>
      <c r="D11" s="30"/>
      <c r="E11" s="59" t="s">
        <v>26</v>
      </c>
      <c r="F11" s="30"/>
    </row>
    <row r="12" spans="1:6" ht="22.5" customHeight="1">
      <c r="A12" s="77" t="s">
        <v>27</v>
      </c>
      <c r="B12" s="95"/>
      <c r="C12" s="78" t="s">
        <v>28</v>
      </c>
      <c r="D12" s="30"/>
      <c r="E12" s="59" t="s">
        <v>29</v>
      </c>
      <c r="F12" s="80">
        <f>SUM(F13:F22)</f>
        <v>35</v>
      </c>
    </row>
    <row r="13" spans="1:6" ht="22.5" customHeight="1">
      <c r="A13" s="77" t="s">
        <v>30</v>
      </c>
      <c r="B13" s="76"/>
      <c r="C13" s="78" t="s">
        <v>31</v>
      </c>
      <c r="D13" s="30"/>
      <c r="E13" s="59" t="s">
        <v>17</v>
      </c>
      <c r="F13" s="30"/>
    </row>
    <row r="14" spans="1:6" ht="22.5" customHeight="1">
      <c r="A14" s="77" t="s">
        <v>32</v>
      </c>
      <c r="B14" s="76"/>
      <c r="C14" s="78" t="s">
        <v>33</v>
      </c>
      <c r="D14" s="30">
        <v>21.58</v>
      </c>
      <c r="E14" s="59" t="s">
        <v>20</v>
      </c>
      <c r="F14" s="30">
        <v>35</v>
      </c>
    </row>
    <row r="15" spans="1:6" ht="22.5" customHeight="1">
      <c r="A15" s="77" t="s">
        <v>34</v>
      </c>
      <c r="B15" s="76"/>
      <c r="C15" s="78" t="s">
        <v>35</v>
      </c>
      <c r="D15" s="30"/>
      <c r="E15" s="59" t="s">
        <v>23</v>
      </c>
      <c r="F15" s="30"/>
    </row>
    <row r="16" spans="1:6" ht="22.5" customHeight="1">
      <c r="A16" s="96" t="s">
        <v>36</v>
      </c>
      <c r="B16" s="76"/>
      <c r="C16" s="78" t="s">
        <v>37</v>
      </c>
      <c r="D16" s="30">
        <v>6.5</v>
      </c>
      <c r="E16" s="59" t="s">
        <v>38</v>
      </c>
      <c r="F16" s="30"/>
    </row>
    <row r="17" spans="1:6" ht="22.5" customHeight="1">
      <c r="A17" s="96" t="s">
        <v>39</v>
      </c>
      <c r="B17" s="76"/>
      <c r="C17" s="78" t="s">
        <v>40</v>
      </c>
      <c r="D17" s="30"/>
      <c r="E17" s="59" t="s">
        <v>41</v>
      </c>
      <c r="F17" s="30"/>
    </row>
    <row r="18" spans="1:6" ht="22.5" customHeight="1">
      <c r="A18" s="96"/>
      <c r="B18" s="42"/>
      <c r="C18" s="78" t="s">
        <v>42</v>
      </c>
      <c r="D18" s="30"/>
      <c r="E18" s="59" t="s">
        <v>43</v>
      </c>
      <c r="F18" s="30"/>
    </row>
    <row r="19" spans="1:6" ht="22.5" customHeight="1">
      <c r="A19" s="60"/>
      <c r="B19" s="97"/>
      <c r="C19" s="75" t="s">
        <v>44</v>
      </c>
      <c r="D19" s="30"/>
      <c r="E19" s="59" t="s">
        <v>45</v>
      </c>
      <c r="F19" s="30"/>
    </row>
    <row r="20" spans="1:6" ht="22.5" customHeight="1">
      <c r="A20" s="60"/>
      <c r="B20" s="42"/>
      <c r="C20" s="75" t="s">
        <v>46</v>
      </c>
      <c r="D20" s="30"/>
      <c r="E20" s="59" t="s">
        <v>47</v>
      </c>
      <c r="F20" s="30"/>
    </row>
    <row r="21" spans="1:6" ht="22.5" customHeight="1">
      <c r="A21" s="61"/>
      <c r="B21" s="42"/>
      <c r="C21" s="75" t="s">
        <v>48</v>
      </c>
      <c r="D21" s="30">
        <v>169.53</v>
      </c>
      <c r="E21" s="59" t="s">
        <v>49</v>
      </c>
      <c r="F21" s="30"/>
    </row>
    <row r="22" spans="1:6" ht="22.5" customHeight="1">
      <c r="A22" s="63"/>
      <c r="B22" s="42"/>
      <c r="C22" s="75" t="s">
        <v>50</v>
      </c>
      <c r="D22" s="30"/>
      <c r="E22" s="59" t="s">
        <v>51</v>
      </c>
      <c r="F22" s="30"/>
    </row>
    <row r="23" spans="1:6" ht="22.5" customHeight="1">
      <c r="A23" s="82"/>
      <c r="B23" s="42"/>
      <c r="C23" s="75" t="s">
        <v>52</v>
      </c>
      <c r="D23" s="30"/>
      <c r="E23" s="64" t="s">
        <v>53</v>
      </c>
      <c r="F23" s="30"/>
    </row>
    <row r="24" spans="1:6" ht="22.5" customHeight="1">
      <c r="A24" s="82"/>
      <c r="B24" s="42"/>
      <c r="C24" s="75" t="s">
        <v>54</v>
      </c>
      <c r="D24" s="30"/>
      <c r="E24" s="64" t="s">
        <v>55</v>
      </c>
      <c r="F24" s="30"/>
    </row>
    <row r="25" spans="1:7" ht="22.5" customHeight="1">
      <c r="A25" s="82"/>
      <c r="B25" s="42"/>
      <c r="C25" s="75" t="s">
        <v>56</v>
      </c>
      <c r="D25" s="30"/>
      <c r="E25" s="64" t="s">
        <v>57</v>
      </c>
      <c r="F25" s="30"/>
      <c r="G25" s="36"/>
    </row>
    <row r="26" spans="1:8" ht="22.5" customHeight="1">
      <c r="A26" s="82"/>
      <c r="B26" s="42"/>
      <c r="C26" s="75" t="s">
        <v>58</v>
      </c>
      <c r="D26" s="30">
        <v>10.06</v>
      </c>
      <c r="E26" s="64"/>
      <c r="F26" s="30"/>
      <c r="G26" s="36"/>
      <c r="H26" s="36"/>
    </row>
    <row r="27" spans="1:8" ht="22.5" customHeight="1">
      <c r="A27" s="63"/>
      <c r="B27" s="62"/>
      <c r="C27" s="75" t="s">
        <v>59</v>
      </c>
      <c r="D27" s="30"/>
      <c r="E27" s="59"/>
      <c r="F27" s="30"/>
      <c r="G27" s="36"/>
      <c r="H27" s="36"/>
    </row>
    <row r="28" spans="1:8" ht="22.5" customHeight="1">
      <c r="A28" s="82"/>
      <c r="B28" s="42"/>
      <c r="C28" s="75" t="s">
        <v>60</v>
      </c>
      <c r="D28" s="30"/>
      <c r="E28" s="59"/>
      <c r="F28" s="30"/>
      <c r="G28" s="36"/>
      <c r="H28" s="36"/>
    </row>
    <row r="29" spans="1:8" ht="22.5" customHeight="1">
      <c r="A29" s="63"/>
      <c r="B29" s="62"/>
      <c r="C29" s="75" t="s">
        <v>61</v>
      </c>
      <c r="D29" s="30"/>
      <c r="E29" s="59"/>
      <c r="F29" s="30"/>
      <c r="G29" s="36"/>
      <c r="H29" s="36"/>
    </row>
    <row r="30" spans="1:7" ht="22.5" customHeight="1">
      <c r="A30" s="63"/>
      <c r="B30" s="42"/>
      <c r="C30" s="75" t="s">
        <v>62</v>
      </c>
      <c r="D30" s="30"/>
      <c r="E30" s="59"/>
      <c r="F30" s="30"/>
      <c r="G30" s="36"/>
    </row>
    <row r="31" spans="1:7" ht="22.5" customHeight="1">
      <c r="A31" s="63"/>
      <c r="B31" s="42"/>
      <c r="C31" s="75" t="s">
        <v>63</v>
      </c>
      <c r="D31" s="30"/>
      <c r="E31" s="59"/>
      <c r="F31" s="30"/>
      <c r="G31" s="36"/>
    </row>
    <row r="32" spans="1:7" ht="22.5" customHeight="1">
      <c r="A32" s="63"/>
      <c r="B32" s="42"/>
      <c r="C32" s="75" t="s">
        <v>64</v>
      </c>
      <c r="D32" s="30"/>
      <c r="E32" s="59"/>
      <c r="F32" s="30"/>
      <c r="G32" s="36"/>
    </row>
    <row r="33" spans="1:8" ht="22.5" customHeight="1">
      <c r="A33" s="63"/>
      <c r="B33" s="42"/>
      <c r="C33" s="75" t="s">
        <v>65</v>
      </c>
      <c r="D33" s="30"/>
      <c r="E33" s="59"/>
      <c r="F33" s="30"/>
      <c r="G33" s="36"/>
      <c r="H33" s="36"/>
    </row>
    <row r="34" spans="1:7" ht="22.5" customHeight="1">
      <c r="A34" s="61"/>
      <c r="B34" s="42"/>
      <c r="C34" s="75" t="s">
        <v>66</v>
      </c>
      <c r="D34" s="30"/>
      <c r="E34" s="59"/>
      <c r="F34" s="30"/>
      <c r="G34" s="36"/>
    </row>
    <row r="35" spans="1:6" ht="22.5" customHeight="1">
      <c r="A35" s="63"/>
      <c r="B35" s="42"/>
      <c r="C35" s="4"/>
      <c r="D35" s="30"/>
      <c r="E35" s="59"/>
      <c r="F35" s="30"/>
    </row>
    <row r="36" spans="1:6" ht="22.5" customHeight="1">
      <c r="A36" s="63"/>
      <c r="B36" s="42"/>
      <c r="C36" s="57"/>
      <c r="D36" s="65"/>
      <c r="E36" s="59"/>
      <c r="F36" s="30"/>
    </row>
    <row r="37" spans="1:6" ht="26.25" customHeight="1">
      <c r="A37" s="63"/>
      <c r="B37" s="42"/>
      <c r="C37" s="57"/>
      <c r="D37" s="65"/>
      <c r="E37" s="59"/>
      <c r="F37" s="66"/>
    </row>
    <row r="38" spans="1:6" ht="22.5" customHeight="1">
      <c r="A38" s="55" t="s">
        <v>67</v>
      </c>
      <c r="B38" s="62">
        <f>B6</f>
        <v>207.67</v>
      </c>
      <c r="C38" s="55" t="s">
        <v>68</v>
      </c>
      <c r="D38" s="98">
        <f>D6</f>
        <v>207.67000000000002</v>
      </c>
      <c r="E38" s="55" t="s">
        <v>68</v>
      </c>
      <c r="F38" s="66">
        <f>F6</f>
        <v>207.67</v>
      </c>
    </row>
    <row r="39" spans="1:6" ht="22.5" customHeight="1">
      <c r="A39" s="23" t="s">
        <v>69</v>
      </c>
      <c r="B39" s="42">
        <v>0</v>
      </c>
      <c r="C39" s="81" t="s">
        <v>70</v>
      </c>
      <c r="D39" s="65"/>
      <c r="E39" s="81" t="s">
        <v>70</v>
      </c>
      <c r="F39" s="66"/>
    </row>
    <row r="40" spans="1:6" ht="22.5" customHeight="1">
      <c r="A40" s="23" t="s">
        <v>71</v>
      </c>
      <c r="B40" s="42">
        <v>0</v>
      </c>
      <c r="C40" s="4" t="s">
        <v>72</v>
      </c>
      <c r="D40" s="30">
        <v>0</v>
      </c>
      <c r="E40" s="4" t="s">
        <v>72</v>
      </c>
      <c r="F40" s="30">
        <v>0</v>
      </c>
    </row>
    <row r="41" spans="1:6" ht="22.5" customHeight="1">
      <c r="A41" s="23" t="s">
        <v>73</v>
      </c>
      <c r="B41" s="99">
        <v>0</v>
      </c>
      <c r="C41" s="83"/>
      <c r="D41" s="65"/>
      <c r="E41" s="63"/>
      <c r="F41" s="65"/>
    </row>
    <row r="42" spans="1:6" ht="22.5" customHeight="1">
      <c r="A42" s="23" t="s">
        <v>74</v>
      </c>
      <c r="B42" s="42">
        <v>0</v>
      </c>
      <c r="C42" s="83"/>
      <c r="D42" s="65"/>
      <c r="E42" s="61"/>
      <c r="F42" s="65"/>
    </row>
    <row r="43" spans="1:6" ht="22.5" customHeight="1">
      <c r="A43" s="23" t="s">
        <v>75</v>
      </c>
      <c r="B43" s="42">
        <v>0</v>
      </c>
      <c r="C43" s="83"/>
      <c r="D43" s="84"/>
      <c r="E43" s="63"/>
      <c r="F43" s="65"/>
    </row>
    <row r="44" spans="1:6" ht="21" customHeight="1">
      <c r="A44" s="63"/>
      <c r="B44" s="42"/>
      <c r="C44" s="61"/>
      <c r="D44" s="84"/>
      <c r="E44" s="61"/>
      <c r="F44" s="84"/>
    </row>
    <row r="45" spans="1:6" ht="22.5" customHeight="1">
      <c r="A45" s="54" t="s">
        <v>76</v>
      </c>
      <c r="B45" s="62">
        <f>SUM(B38,B39,B40)</f>
        <v>207.67</v>
      </c>
      <c r="C45" s="85" t="s">
        <v>77</v>
      </c>
      <c r="D45" s="84">
        <f>SUM(D38,D39,D40)</f>
        <v>207.67000000000002</v>
      </c>
      <c r="E45" s="54" t="s">
        <v>77</v>
      </c>
      <c r="F45" s="30">
        <f>SUM(F38,F39,F40)</f>
        <v>207.67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36" t="s">
        <v>78</v>
      </c>
      <c r="B1" s="36"/>
      <c r="C1" s="36"/>
    </row>
    <row r="2" spans="1:15" ht="35.25" customHeight="1">
      <c r="A2" s="86" t="s">
        <v>79</v>
      </c>
      <c r="B2" s="37"/>
      <c r="C2" s="37"/>
      <c r="D2" s="37"/>
      <c r="E2" s="37"/>
      <c r="F2" s="37"/>
      <c r="G2" s="37"/>
      <c r="H2" s="37"/>
      <c r="I2" s="39"/>
      <c r="J2" s="39"/>
      <c r="K2" s="39"/>
      <c r="L2" s="39"/>
      <c r="M2" s="39"/>
      <c r="N2" s="39"/>
      <c r="O2" s="39"/>
    </row>
    <row r="3" ht="21.75" customHeight="1">
      <c r="O3" t="s">
        <v>80</v>
      </c>
    </row>
    <row r="4" spans="1:15" ht="18" customHeight="1">
      <c r="A4" s="117" t="s">
        <v>81</v>
      </c>
      <c r="B4" s="117" t="s">
        <v>82</v>
      </c>
      <c r="C4" s="117" t="s">
        <v>83</v>
      </c>
      <c r="D4" s="117" t="s">
        <v>84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56"/>
    </row>
    <row r="5" spans="1:15" ht="22.5" customHeight="1">
      <c r="A5" s="117"/>
      <c r="B5" s="117"/>
      <c r="C5" s="117"/>
      <c r="D5" s="116" t="s">
        <v>85</v>
      </c>
      <c r="E5" s="116" t="s">
        <v>86</v>
      </c>
      <c r="F5" s="116"/>
      <c r="G5" s="116" t="s">
        <v>87</v>
      </c>
      <c r="H5" s="116" t="s">
        <v>88</v>
      </c>
      <c r="I5" s="116" t="s">
        <v>89</v>
      </c>
      <c r="J5" s="116" t="s">
        <v>90</v>
      </c>
      <c r="K5" s="116" t="s">
        <v>91</v>
      </c>
      <c r="L5" s="116" t="s">
        <v>69</v>
      </c>
      <c r="M5" s="116" t="s">
        <v>73</v>
      </c>
      <c r="N5" s="116" t="s">
        <v>71</v>
      </c>
      <c r="O5" s="116" t="s">
        <v>92</v>
      </c>
    </row>
    <row r="6" spans="1:15" ht="34.5" customHeight="1">
      <c r="A6" s="117"/>
      <c r="B6" s="117"/>
      <c r="C6" s="117"/>
      <c r="D6" s="116"/>
      <c r="E6" s="27" t="s">
        <v>93</v>
      </c>
      <c r="F6" s="27" t="s">
        <v>94</v>
      </c>
      <c r="G6" s="116"/>
      <c r="H6" s="116"/>
      <c r="I6" s="116"/>
      <c r="J6" s="116"/>
      <c r="K6" s="116"/>
      <c r="L6" s="116"/>
      <c r="M6" s="116"/>
      <c r="N6" s="116"/>
      <c r="O6" s="116"/>
    </row>
    <row r="7" spans="1:15" ht="12.75" customHeight="1">
      <c r="A7" s="1" t="s">
        <v>95</v>
      </c>
      <c r="B7" s="1" t="s">
        <v>96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</row>
    <row r="8" spans="1:15" ht="12.75" customHeight="1">
      <c r="A8" s="92"/>
      <c r="B8" s="93" t="s">
        <v>85</v>
      </c>
      <c r="C8" s="94">
        <v>207.67</v>
      </c>
      <c r="D8" s="94">
        <v>207.67</v>
      </c>
      <c r="E8" s="70">
        <v>207.67</v>
      </c>
      <c r="F8" s="70">
        <v>35</v>
      </c>
      <c r="G8" s="70"/>
      <c r="H8" s="70"/>
      <c r="I8" s="70"/>
      <c r="J8" s="70"/>
      <c r="K8" s="70"/>
      <c r="L8" s="70"/>
      <c r="M8" s="70"/>
      <c r="N8" s="70"/>
      <c r="O8" s="70"/>
    </row>
    <row r="9" spans="1:15" ht="12.75" customHeight="1">
      <c r="A9" s="92"/>
      <c r="B9" s="31" t="s">
        <v>97</v>
      </c>
      <c r="C9" s="94">
        <v>207.67</v>
      </c>
      <c r="D9" s="94">
        <v>207.67</v>
      </c>
      <c r="E9" s="70">
        <v>207.67</v>
      </c>
      <c r="F9" s="70">
        <v>35</v>
      </c>
      <c r="G9" s="70"/>
      <c r="H9" s="70"/>
      <c r="I9" s="70"/>
      <c r="J9" s="70"/>
      <c r="K9" s="70"/>
      <c r="L9" s="70"/>
      <c r="M9" s="70"/>
      <c r="N9" s="70"/>
      <c r="O9" s="70"/>
    </row>
    <row r="10" spans="1:15" ht="12.75" customHeight="1">
      <c r="A10" s="31"/>
      <c r="B10" s="31"/>
      <c r="C10" s="94"/>
      <c r="D10" s="94"/>
      <c r="E10" s="94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2.75" customHeight="1">
      <c r="A11" s="31"/>
      <c r="B11" s="31"/>
      <c r="C11" s="94"/>
      <c r="D11" s="94"/>
      <c r="E11" s="94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2.75" customHeight="1">
      <c r="A12" s="31"/>
      <c r="B12" s="31"/>
      <c r="C12" s="94"/>
      <c r="D12" s="94"/>
      <c r="E12" s="94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2.75" customHeight="1">
      <c r="A13" s="31"/>
      <c r="B13" s="31"/>
      <c r="C13" s="94"/>
      <c r="D13" s="94"/>
      <c r="E13" s="94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2.75" customHeight="1">
      <c r="A14" s="31"/>
      <c r="B14" s="31"/>
      <c r="C14" s="94"/>
      <c r="D14" s="94"/>
      <c r="E14" s="94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2.75" customHeight="1">
      <c r="A15" s="31"/>
      <c r="B15" s="31"/>
      <c r="C15" s="94"/>
      <c r="D15" s="94"/>
      <c r="E15" s="94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2.75" customHeight="1">
      <c r="A16" s="31"/>
      <c r="B16" s="31"/>
      <c r="C16" s="94"/>
      <c r="D16" s="94"/>
      <c r="E16" s="94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2.75" customHeight="1">
      <c r="A17" s="31"/>
      <c r="B17" s="31"/>
      <c r="C17" s="94"/>
      <c r="D17" s="94"/>
      <c r="E17" s="94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2.75" customHeight="1">
      <c r="A18" s="92"/>
      <c r="B18" s="92"/>
      <c r="C18" s="67"/>
      <c r="D18" s="67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2.75" customHeight="1">
      <c r="A19" s="92"/>
      <c r="B19" s="92"/>
      <c r="C19" s="67"/>
      <c r="D19" s="67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2.75" customHeight="1">
      <c r="A20" s="92"/>
      <c r="B20" s="92"/>
      <c r="C20" s="67"/>
      <c r="D20" s="67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2.75" customHeight="1">
      <c r="A21" s="92"/>
      <c r="B21" s="92"/>
      <c r="C21" s="67"/>
      <c r="D21" s="67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2.75" customHeight="1">
      <c r="A22" s="92"/>
      <c r="B22" s="92"/>
      <c r="C22" s="67"/>
      <c r="D22" s="67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2.75" customHeight="1">
      <c r="A23" s="92"/>
      <c r="B23" s="92"/>
      <c r="C23" s="67"/>
      <c r="D23" s="67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2.75" customHeight="1">
      <c r="A24" s="92"/>
      <c r="B24" s="92"/>
      <c r="C24" s="67"/>
      <c r="D24" s="67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2.75" customHeight="1">
      <c r="A25" s="92"/>
      <c r="B25" s="92"/>
      <c r="C25" s="67"/>
      <c r="D25" s="6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12.75" customHeight="1">
      <c r="A26" s="92"/>
      <c r="B26" s="92"/>
      <c r="C26" s="67"/>
      <c r="D26" s="67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12.75" customHeight="1">
      <c r="A27" s="92"/>
      <c r="B27" s="92"/>
      <c r="C27" s="67"/>
      <c r="D27" s="67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12.75" customHeight="1">
      <c r="A28" s="92"/>
      <c r="B28" s="92"/>
      <c r="C28" s="67"/>
      <c r="D28" s="67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12.75" customHeight="1">
      <c r="A29" s="92"/>
      <c r="B29" s="92"/>
      <c r="C29" s="67"/>
      <c r="D29" s="67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</sheetData>
  <sheetProtection/>
  <mergeCells count="15">
    <mergeCell ref="A4:A6"/>
    <mergeCell ref="B4:B6"/>
    <mergeCell ref="C4:C6"/>
    <mergeCell ref="D5:D6"/>
    <mergeCell ref="G5:G6"/>
    <mergeCell ref="H5:H6"/>
    <mergeCell ref="K5:K6"/>
    <mergeCell ref="L5:L6"/>
    <mergeCell ref="M5:M6"/>
    <mergeCell ref="N5:N6"/>
    <mergeCell ref="O5:O6"/>
    <mergeCell ref="D4:N4"/>
    <mergeCell ref="E5:F5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3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</cols>
  <sheetData>
    <row r="1" spans="1:3" ht="29.25" customHeight="1">
      <c r="A1" s="36" t="s">
        <v>98</v>
      </c>
      <c r="B1" s="36"/>
      <c r="C1" s="36"/>
    </row>
    <row r="2" spans="1:13" ht="35.25" customHeight="1">
      <c r="A2" s="86" t="s">
        <v>99</v>
      </c>
      <c r="B2" s="37"/>
      <c r="C2" s="37"/>
      <c r="D2" s="37"/>
      <c r="E2" s="37"/>
      <c r="F2" s="37"/>
      <c r="G2" s="37"/>
      <c r="H2" s="37"/>
      <c r="I2" s="39"/>
      <c r="J2" s="39"/>
      <c r="K2" s="39"/>
      <c r="L2" s="39"/>
      <c r="M2" s="39"/>
    </row>
    <row r="3" ht="21.75" customHeight="1">
      <c r="M3" t="s">
        <v>80</v>
      </c>
    </row>
    <row r="4" spans="1:13" ht="15" customHeight="1">
      <c r="A4" s="117" t="s">
        <v>81</v>
      </c>
      <c r="B4" s="117" t="s">
        <v>82</v>
      </c>
      <c r="C4" s="117" t="s">
        <v>83</v>
      </c>
      <c r="D4" s="117" t="s">
        <v>84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30" customHeight="1">
      <c r="A5" s="117"/>
      <c r="B5" s="117"/>
      <c r="C5" s="117"/>
      <c r="D5" s="116" t="s">
        <v>85</v>
      </c>
      <c r="E5" s="116" t="s">
        <v>100</v>
      </c>
      <c r="F5" s="116"/>
      <c r="G5" s="116" t="s">
        <v>87</v>
      </c>
      <c r="H5" s="116" t="s">
        <v>89</v>
      </c>
      <c r="I5" s="116" t="s">
        <v>90</v>
      </c>
      <c r="J5" s="116" t="s">
        <v>91</v>
      </c>
      <c r="K5" s="116" t="s">
        <v>71</v>
      </c>
      <c r="L5" s="116" t="s">
        <v>92</v>
      </c>
      <c r="M5" s="116" t="s">
        <v>73</v>
      </c>
    </row>
    <row r="6" spans="1:13" ht="40.5" customHeight="1">
      <c r="A6" s="117"/>
      <c r="B6" s="117"/>
      <c r="C6" s="117"/>
      <c r="D6" s="116"/>
      <c r="E6" s="27" t="s">
        <v>93</v>
      </c>
      <c r="F6" s="27" t="s">
        <v>101</v>
      </c>
      <c r="G6" s="116"/>
      <c r="H6" s="116"/>
      <c r="I6" s="116"/>
      <c r="J6" s="116"/>
      <c r="K6" s="116"/>
      <c r="L6" s="116"/>
      <c r="M6" s="116"/>
    </row>
    <row r="7" spans="1:13" ht="12.75" customHeight="1">
      <c r="A7" s="1" t="s">
        <v>95</v>
      </c>
      <c r="B7" s="1" t="s">
        <v>96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</row>
    <row r="8" spans="1:13" ht="12.75" customHeight="1">
      <c r="A8" s="87"/>
      <c r="B8" s="88" t="s">
        <v>85</v>
      </c>
      <c r="C8" s="89">
        <v>207.67</v>
      </c>
      <c r="D8" s="89">
        <v>207.67</v>
      </c>
      <c r="E8" s="89">
        <v>207.67</v>
      </c>
      <c r="F8" s="89">
        <v>35</v>
      </c>
      <c r="G8" s="67"/>
      <c r="H8" s="67"/>
      <c r="I8" s="67"/>
      <c r="J8" s="67"/>
      <c r="K8" s="67"/>
      <c r="L8" s="67"/>
      <c r="M8" s="67"/>
    </row>
    <row r="9" spans="1:13" ht="12.75" customHeight="1">
      <c r="A9" s="90"/>
      <c r="B9" s="31" t="s">
        <v>97</v>
      </c>
      <c r="C9" s="89">
        <v>207.67</v>
      </c>
      <c r="D9" s="89">
        <v>207.67</v>
      </c>
      <c r="E9" s="89">
        <v>207.67</v>
      </c>
      <c r="F9" s="67">
        <v>35</v>
      </c>
      <c r="G9" s="67"/>
      <c r="H9" s="67"/>
      <c r="I9" s="67"/>
      <c r="J9" s="67"/>
      <c r="K9" s="67"/>
      <c r="L9" s="67"/>
      <c r="M9" s="67"/>
    </row>
    <row r="10" spans="1:13" ht="12.75" customHeight="1">
      <c r="A10" s="90"/>
      <c r="B10" s="31"/>
      <c r="C10" s="89"/>
      <c r="D10" s="89"/>
      <c r="E10" s="89"/>
      <c r="F10" s="67"/>
      <c r="G10" s="67"/>
      <c r="H10" s="67"/>
      <c r="I10" s="67"/>
      <c r="J10" s="67"/>
      <c r="K10" s="67"/>
      <c r="L10" s="67"/>
      <c r="M10" s="67"/>
    </row>
    <row r="11" spans="1:13" ht="12.75" customHeight="1">
      <c r="A11" s="90"/>
      <c r="B11" s="91"/>
      <c r="C11" s="89"/>
      <c r="D11" s="89"/>
      <c r="E11" s="89"/>
      <c r="F11" s="67"/>
      <c r="G11" s="67"/>
      <c r="H11" s="67"/>
      <c r="I11" s="67"/>
      <c r="J11" s="67"/>
      <c r="K11" s="67"/>
      <c r="L11" s="67"/>
      <c r="M11" s="67"/>
    </row>
    <row r="12" spans="1:13" ht="12.75" customHeight="1">
      <c r="A12" s="90"/>
      <c r="B12" s="91"/>
      <c r="C12" s="89"/>
      <c r="D12" s="89"/>
      <c r="E12" s="89"/>
      <c r="F12" s="67"/>
      <c r="G12" s="67"/>
      <c r="H12" s="67"/>
      <c r="I12" s="67"/>
      <c r="J12" s="67"/>
      <c r="K12" s="67"/>
      <c r="L12" s="67"/>
      <c r="M12" s="67"/>
    </row>
    <row r="13" spans="1:13" ht="12.75" customHeight="1">
      <c r="A13" s="90"/>
      <c r="B13" s="91"/>
      <c r="C13" s="89"/>
      <c r="D13" s="89"/>
      <c r="E13" s="89"/>
      <c r="F13" s="67"/>
      <c r="G13" s="67"/>
      <c r="H13" s="67"/>
      <c r="I13" s="67"/>
      <c r="J13" s="67"/>
      <c r="K13" s="67"/>
      <c r="L13" s="67"/>
      <c r="M13" s="67"/>
    </row>
    <row r="14" spans="1:13" ht="12.75" customHeight="1">
      <c r="A14" s="90"/>
      <c r="B14" s="91"/>
      <c r="C14" s="89"/>
      <c r="D14" s="89"/>
      <c r="E14" s="89"/>
      <c r="F14" s="67"/>
      <c r="G14" s="67"/>
      <c r="H14" s="67"/>
      <c r="I14" s="67"/>
      <c r="J14" s="67"/>
      <c r="K14" s="67"/>
      <c r="L14" s="67"/>
      <c r="M14" s="67"/>
    </row>
    <row r="15" spans="1:13" ht="12.75" customHeight="1">
      <c r="A15" s="90"/>
      <c r="B15" s="91"/>
      <c r="C15" s="89"/>
      <c r="D15" s="89"/>
      <c r="E15" s="89"/>
      <c r="F15" s="67"/>
      <c r="G15" s="67"/>
      <c r="H15" s="67"/>
      <c r="I15" s="67"/>
      <c r="J15" s="67"/>
      <c r="K15" s="67"/>
      <c r="L15" s="67"/>
      <c r="M15" s="67"/>
    </row>
    <row r="16" spans="1:13" ht="12.75" customHeight="1">
      <c r="A16" s="90"/>
      <c r="B16" s="91"/>
      <c r="C16" s="89"/>
      <c r="D16" s="89"/>
      <c r="E16" s="89"/>
      <c r="F16" s="67"/>
      <c r="G16" s="67"/>
      <c r="H16" s="67"/>
      <c r="I16" s="67"/>
      <c r="J16" s="67"/>
      <c r="K16" s="67"/>
      <c r="L16" s="67"/>
      <c r="M16" s="67"/>
    </row>
    <row r="17" spans="1:13" ht="12.75" customHeight="1">
      <c r="A17" s="90"/>
      <c r="B17" s="91"/>
      <c r="C17" s="89"/>
      <c r="D17" s="89"/>
      <c r="E17" s="89"/>
      <c r="F17" s="67"/>
      <c r="G17" s="67"/>
      <c r="H17" s="67"/>
      <c r="I17" s="67"/>
      <c r="J17" s="67"/>
      <c r="K17" s="67"/>
      <c r="L17" s="67"/>
      <c r="M17" s="67"/>
    </row>
    <row r="18" spans="1:13" ht="12.75" customHeight="1">
      <c r="A18" s="87"/>
      <c r="B18" s="8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2.75" customHeight="1">
      <c r="A19" s="87"/>
      <c r="B19" s="8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2.75" customHeight="1">
      <c r="A20" s="87"/>
      <c r="B20" s="8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1:13" ht="12.75" customHeight="1">
      <c r="A21" s="87"/>
      <c r="B21" s="8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1:13" ht="12.75" customHeight="1">
      <c r="A22" s="87"/>
      <c r="B22" s="8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2.75" customHeight="1">
      <c r="A23" s="87"/>
      <c r="B23" s="8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ht="12.75" customHeight="1">
      <c r="A24" s="87"/>
      <c r="B24" s="8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12.75" customHeight="1">
      <c r="A25" s="87"/>
      <c r="B25" s="8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2.75" customHeight="1">
      <c r="A26" s="87"/>
      <c r="B26" s="8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ht="12.75" customHeight="1">
      <c r="A27" s="87"/>
      <c r="B27" s="8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2.75" customHeight="1">
      <c r="A28" s="87"/>
      <c r="B28" s="8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2.75" customHeight="1">
      <c r="A29" s="87"/>
      <c r="B29" s="8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</sheetData>
  <sheetProtection/>
  <mergeCells count="13">
    <mergeCell ref="K5:K6"/>
    <mergeCell ref="L5:L6"/>
    <mergeCell ref="M5:M6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7">
      <selection activeCell="F17" sqref="F17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6" t="s">
        <v>102</v>
      </c>
      <c r="B1" s="47"/>
      <c r="C1" s="47"/>
      <c r="D1" s="47"/>
      <c r="E1" s="47"/>
      <c r="F1" s="48"/>
    </row>
    <row r="2" spans="1:6" ht="22.5" customHeight="1">
      <c r="A2" s="49" t="s">
        <v>103</v>
      </c>
      <c r="B2" s="50"/>
      <c r="C2" s="50"/>
      <c r="D2" s="50"/>
      <c r="E2" s="50"/>
      <c r="F2" s="50"/>
    </row>
    <row r="3" spans="1:6" ht="22.5" customHeight="1">
      <c r="A3" s="114"/>
      <c r="B3" s="114"/>
      <c r="C3" s="51"/>
      <c r="D3" s="51"/>
      <c r="E3" s="52"/>
      <c r="F3" s="53" t="s">
        <v>4</v>
      </c>
    </row>
    <row r="4" spans="1:6" ht="22.5" customHeight="1">
      <c r="A4" s="115" t="s">
        <v>5</v>
      </c>
      <c r="B4" s="115"/>
      <c r="C4" s="115" t="s">
        <v>6</v>
      </c>
      <c r="D4" s="115"/>
      <c r="E4" s="115"/>
      <c r="F4" s="115"/>
    </row>
    <row r="5" spans="1:6" ht="22.5" customHeight="1">
      <c r="A5" s="54" t="s">
        <v>7</v>
      </c>
      <c r="B5" s="54" t="s">
        <v>8</v>
      </c>
      <c r="C5" s="54" t="s">
        <v>9</v>
      </c>
      <c r="D5" s="55" t="s">
        <v>8</v>
      </c>
      <c r="E5" s="54" t="s">
        <v>10</v>
      </c>
      <c r="F5" s="54" t="s">
        <v>8</v>
      </c>
    </row>
    <row r="6" spans="1:6" ht="22.5" customHeight="1">
      <c r="A6" s="5" t="s">
        <v>104</v>
      </c>
      <c r="B6" s="30">
        <f>B7+B9+B10</f>
        <v>207.67</v>
      </c>
      <c r="C6" s="5" t="s">
        <v>104</v>
      </c>
      <c r="D6" s="30">
        <f>SUM(D7:D34)</f>
        <v>207.67000000000002</v>
      </c>
      <c r="E6" s="59" t="s">
        <v>104</v>
      </c>
      <c r="F6" s="30">
        <f>F7+F12+F23+F25+F24</f>
        <v>207.67</v>
      </c>
    </row>
    <row r="7" spans="1:6" ht="22.5" customHeight="1">
      <c r="A7" s="56" t="s">
        <v>105</v>
      </c>
      <c r="B7" s="30">
        <v>207.67</v>
      </c>
      <c r="C7" s="75" t="s">
        <v>13</v>
      </c>
      <c r="D7" s="30"/>
      <c r="E7" s="59" t="s">
        <v>14</v>
      </c>
      <c r="F7" s="30">
        <f>SUM(F8:F11)</f>
        <v>172.67</v>
      </c>
    </row>
    <row r="8" spans="1:8" ht="22.5" customHeight="1">
      <c r="A8" s="25" t="s">
        <v>106</v>
      </c>
      <c r="B8" s="30">
        <v>35</v>
      </c>
      <c r="C8" s="75" t="s">
        <v>16</v>
      </c>
      <c r="D8" s="30"/>
      <c r="E8" s="59" t="s">
        <v>17</v>
      </c>
      <c r="F8" s="30">
        <v>163.67</v>
      </c>
      <c r="H8" s="36"/>
    </row>
    <row r="9" spans="1:6" ht="22.5" customHeight="1">
      <c r="A9" s="56" t="s">
        <v>107</v>
      </c>
      <c r="B9" s="76"/>
      <c r="C9" s="75" t="s">
        <v>19</v>
      </c>
      <c r="D9" s="30"/>
      <c r="E9" s="59" t="s">
        <v>20</v>
      </c>
      <c r="F9" s="30">
        <v>9</v>
      </c>
    </row>
    <row r="10" spans="1:6" ht="22.5" customHeight="1">
      <c r="A10" s="77" t="s">
        <v>108</v>
      </c>
      <c r="B10" s="30"/>
      <c r="C10" s="78" t="s">
        <v>22</v>
      </c>
      <c r="D10" s="30"/>
      <c r="E10" s="59" t="s">
        <v>23</v>
      </c>
      <c r="F10" s="30"/>
    </row>
    <row r="11" spans="1:6" ht="22.5" customHeight="1">
      <c r="A11" s="56"/>
      <c r="B11" s="79"/>
      <c r="C11" s="75" t="s">
        <v>25</v>
      </c>
      <c r="D11" s="30"/>
      <c r="E11" s="59" t="s">
        <v>109</v>
      </c>
      <c r="F11" s="30"/>
    </row>
    <row r="12" spans="1:6" ht="22.5" customHeight="1">
      <c r="A12" s="56"/>
      <c r="B12" s="30"/>
      <c r="C12" s="75" t="s">
        <v>28</v>
      </c>
      <c r="D12" s="30"/>
      <c r="E12" s="59" t="s">
        <v>29</v>
      </c>
      <c r="F12" s="80">
        <f>SUM(F13:F22)</f>
        <v>35</v>
      </c>
    </row>
    <row r="13" spans="1:6" ht="22.5" customHeight="1">
      <c r="A13" s="56"/>
      <c r="B13" s="30"/>
      <c r="C13" s="75" t="s">
        <v>31</v>
      </c>
      <c r="D13" s="30"/>
      <c r="E13" s="59" t="s">
        <v>17</v>
      </c>
      <c r="F13" s="30"/>
    </row>
    <row r="14" spans="1:6" ht="22.5" customHeight="1">
      <c r="A14" s="56"/>
      <c r="B14" s="30"/>
      <c r="C14" s="75" t="s">
        <v>33</v>
      </c>
      <c r="D14" s="30">
        <v>21.58</v>
      </c>
      <c r="E14" s="59" t="s">
        <v>20</v>
      </c>
      <c r="F14" s="30">
        <v>35</v>
      </c>
    </row>
    <row r="15" spans="1:6" ht="22.5" customHeight="1">
      <c r="A15" s="81"/>
      <c r="B15" s="30"/>
      <c r="C15" s="75" t="s">
        <v>35</v>
      </c>
      <c r="D15" s="30"/>
      <c r="E15" s="59" t="s">
        <v>23</v>
      </c>
      <c r="F15" s="30"/>
    </row>
    <row r="16" spans="1:6" ht="22.5" customHeight="1">
      <c r="A16" s="81"/>
      <c r="B16" s="30"/>
      <c r="C16" s="75" t="s">
        <v>37</v>
      </c>
      <c r="D16" s="30">
        <v>6.5</v>
      </c>
      <c r="E16" s="59" t="s">
        <v>38</v>
      </c>
      <c r="F16" s="30"/>
    </row>
    <row r="17" spans="1:6" ht="22.5" customHeight="1">
      <c r="A17" s="81"/>
      <c r="B17" s="30"/>
      <c r="C17" s="75" t="s">
        <v>40</v>
      </c>
      <c r="D17" s="30"/>
      <c r="E17" s="59" t="s">
        <v>41</v>
      </c>
      <c r="F17" s="30"/>
    </row>
    <row r="18" spans="1:6" ht="22.5" customHeight="1">
      <c r="A18" s="81"/>
      <c r="B18" s="42"/>
      <c r="C18" s="75" t="s">
        <v>42</v>
      </c>
      <c r="D18" s="30"/>
      <c r="E18" s="59" t="s">
        <v>43</v>
      </c>
      <c r="F18" s="30"/>
    </row>
    <row r="19" spans="1:6" ht="22.5" customHeight="1">
      <c r="A19" s="60"/>
      <c r="B19" s="62"/>
      <c r="C19" s="75" t="s">
        <v>44</v>
      </c>
      <c r="D19" s="30"/>
      <c r="E19" s="59" t="s">
        <v>45</v>
      </c>
      <c r="F19" s="30"/>
    </row>
    <row r="20" spans="1:6" ht="22.5" customHeight="1">
      <c r="A20" s="60"/>
      <c r="B20" s="42"/>
      <c r="C20" s="75" t="s">
        <v>46</v>
      </c>
      <c r="D20" s="30"/>
      <c r="E20" s="59" t="s">
        <v>47</v>
      </c>
      <c r="F20" s="30"/>
    </row>
    <row r="21" spans="1:6" ht="22.5" customHeight="1">
      <c r="A21" s="61"/>
      <c r="B21" s="42"/>
      <c r="C21" s="75" t="s">
        <v>48</v>
      </c>
      <c r="D21" s="30">
        <v>169.53</v>
      </c>
      <c r="E21" s="59" t="s">
        <v>49</v>
      </c>
      <c r="F21" s="30"/>
    </row>
    <row r="22" spans="1:6" ht="22.5" customHeight="1">
      <c r="A22" s="63"/>
      <c r="B22" s="42"/>
      <c r="C22" s="75" t="s">
        <v>50</v>
      </c>
      <c r="D22" s="30"/>
      <c r="E22" s="59" t="s">
        <v>51</v>
      </c>
      <c r="F22" s="30"/>
    </row>
    <row r="23" spans="1:6" ht="22.5" customHeight="1">
      <c r="A23" s="82"/>
      <c r="B23" s="42"/>
      <c r="C23" s="75" t="s">
        <v>52</v>
      </c>
      <c r="D23" s="30"/>
      <c r="E23" s="64" t="s">
        <v>53</v>
      </c>
      <c r="F23" s="30"/>
    </row>
    <row r="24" spans="1:6" ht="22.5" customHeight="1">
      <c r="A24" s="82"/>
      <c r="B24" s="42"/>
      <c r="C24" s="75" t="s">
        <v>54</v>
      </c>
      <c r="D24" s="30"/>
      <c r="E24" s="64" t="s">
        <v>55</v>
      </c>
      <c r="F24" s="30"/>
    </row>
    <row r="25" spans="1:7" ht="22.5" customHeight="1">
      <c r="A25" s="82"/>
      <c r="B25" s="42"/>
      <c r="C25" s="75" t="s">
        <v>56</v>
      </c>
      <c r="D25" s="30"/>
      <c r="E25" s="64" t="s">
        <v>57</v>
      </c>
      <c r="F25" s="30"/>
      <c r="G25" s="36"/>
    </row>
    <row r="26" spans="1:8" ht="22.5" customHeight="1">
      <c r="A26" s="82"/>
      <c r="B26" s="42"/>
      <c r="C26" s="75" t="s">
        <v>58</v>
      </c>
      <c r="D26" s="30">
        <v>10.06</v>
      </c>
      <c r="E26" s="59"/>
      <c r="F26" s="30"/>
      <c r="G26" s="36"/>
      <c r="H26" s="36"/>
    </row>
    <row r="27" spans="1:8" ht="22.5" customHeight="1">
      <c r="A27" s="63"/>
      <c r="B27" s="62"/>
      <c r="C27" s="75" t="s">
        <v>59</v>
      </c>
      <c r="D27" s="30"/>
      <c r="E27" s="59"/>
      <c r="F27" s="30"/>
      <c r="G27" s="36"/>
      <c r="H27" s="36"/>
    </row>
    <row r="28" spans="1:8" ht="22.5" customHeight="1">
      <c r="A28" s="82"/>
      <c r="B28" s="42"/>
      <c r="C28" s="75" t="s">
        <v>60</v>
      </c>
      <c r="D28" s="30"/>
      <c r="E28" s="59"/>
      <c r="F28" s="30"/>
      <c r="G28" s="36"/>
      <c r="H28" s="36"/>
    </row>
    <row r="29" spans="1:8" ht="22.5" customHeight="1">
      <c r="A29" s="63"/>
      <c r="B29" s="62"/>
      <c r="C29" s="75" t="s">
        <v>61</v>
      </c>
      <c r="D29" s="30"/>
      <c r="E29" s="59"/>
      <c r="F29" s="30"/>
      <c r="G29" s="36"/>
      <c r="H29" s="36"/>
    </row>
    <row r="30" spans="1:7" ht="22.5" customHeight="1">
      <c r="A30" s="63"/>
      <c r="B30" s="42"/>
      <c r="C30" s="75" t="s">
        <v>62</v>
      </c>
      <c r="D30" s="30"/>
      <c r="E30" s="59"/>
      <c r="F30" s="30"/>
      <c r="G30" s="36"/>
    </row>
    <row r="31" spans="1:6" ht="22.5" customHeight="1">
      <c r="A31" s="63"/>
      <c r="B31" s="42"/>
      <c r="C31" s="75" t="s">
        <v>63</v>
      </c>
      <c r="D31" s="30"/>
      <c r="E31" s="59"/>
      <c r="F31" s="30"/>
    </row>
    <row r="32" spans="1:6" ht="22.5" customHeight="1">
      <c r="A32" s="63"/>
      <c r="B32" s="42"/>
      <c r="C32" s="75" t="s">
        <v>64</v>
      </c>
      <c r="D32" s="30"/>
      <c r="E32" s="59"/>
      <c r="F32" s="30"/>
    </row>
    <row r="33" spans="1:8" ht="22.5" customHeight="1">
      <c r="A33" s="63"/>
      <c r="B33" s="42"/>
      <c r="C33" s="75" t="s">
        <v>65</v>
      </c>
      <c r="D33" s="30"/>
      <c r="E33" s="59"/>
      <c r="F33" s="30"/>
      <c r="G33" s="36"/>
      <c r="H33" s="36"/>
    </row>
    <row r="34" spans="1:6" ht="22.5" customHeight="1">
      <c r="A34" s="61"/>
      <c r="B34" s="42"/>
      <c r="C34" s="75" t="s">
        <v>66</v>
      </c>
      <c r="D34" s="30"/>
      <c r="E34" s="59"/>
      <c r="F34" s="30"/>
    </row>
    <row r="35" spans="1:6" ht="22.5" customHeight="1">
      <c r="A35" s="63"/>
      <c r="B35" s="42"/>
      <c r="C35" s="57"/>
      <c r="D35" s="65"/>
      <c r="E35" s="56"/>
      <c r="F35" s="66"/>
    </row>
    <row r="36" spans="1:6" ht="18" customHeight="1">
      <c r="A36" s="55" t="s">
        <v>67</v>
      </c>
      <c r="B36" s="62">
        <f>SUM(B6)</f>
        <v>207.67</v>
      </c>
      <c r="C36" s="55" t="s">
        <v>68</v>
      </c>
      <c r="D36" s="65">
        <f>D6</f>
        <v>207.67000000000002</v>
      </c>
      <c r="E36" s="55" t="s">
        <v>68</v>
      </c>
      <c r="F36" s="66">
        <f>SUM(F6)</f>
        <v>207.67</v>
      </c>
    </row>
    <row r="37" spans="1:6" ht="18" customHeight="1">
      <c r="A37" s="75" t="s">
        <v>73</v>
      </c>
      <c r="B37" s="42">
        <v>0</v>
      </c>
      <c r="C37" s="81" t="s">
        <v>70</v>
      </c>
      <c r="D37" s="65"/>
      <c r="E37" s="81" t="s">
        <v>70</v>
      </c>
      <c r="F37" s="66">
        <f>D37</f>
        <v>0</v>
      </c>
    </row>
    <row r="38" spans="1:6" ht="18" customHeight="1">
      <c r="A38" s="75" t="s">
        <v>74</v>
      </c>
      <c r="B38" s="42">
        <v>0</v>
      </c>
      <c r="C38" s="60"/>
      <c r="D38" s="30"/>
      <c r="E38" s="60"/>
      <c r="F38" s="30"/>
    </row>
    <row r="39" spans="1:6" ht="22.5" customHeight="1">
      <c r="A39" s="75" t="s">
        <v>110</v>
      </c>
      <c r="B39" s="42">
        <v>0</v>
      </c>
      <c r="C39" s="83"/>
      <c r="D39" s="84"/>
      <c r="E39" s="63"/>
      <c r="F39" s="65"/>
    </row>
    <row r="40" spans="1:6" ht="21" customHeight="1">
      <c r="A40" s="63"/>
      <c r="B40" s="42"/>
      <c r="C40" s="61"/>
      <c r="D40" s="84"/>
      <c r="E40" s="61"/>
      <c r="F40" s="84"/>
    </row>
    <row r="41" spans="1:6" ht="18" customHeight="1">
      <c r="A41" s="54" t="s">
        <v>76</v>
      </c>
      <c r="B41" s="62">
        <f>SUM(B36,B37)</f>
        <v>207.67</v>
      </c>
      <c r="C41" s="85" t="s">
        <v>77</v>
      </c>
      <c r="D41" s="84">
        <f>SUM(D36,D37)</f>
        <v>207.67000000000002</v>
      </c>
      <c r="E41" s="54" t="s">
        <v>77</v>
      </c>
      <c r="F41" s="30">
        <f>SUM(F36,F37)</f>
        <v>207.67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14.16015625" style="0" customWidth="1"/>
    <col min="2" max="2" width="3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36" t="s">
        <v>111</v>
      </c>
    </row>
    <row r="2" spans="1:7" ht="24.75" customHeight="1">
      <c r="A2" s="37" t="s">
        <v>112</v>
      </c>
      <c r="B2" s="37"/>
      <c r="C2" s="37"/>
      <c r="D2" s="37"/>
      <c r="E2" s="37"/>
      <c r="F2" s="37"/>
      <c r="G2" s="37"/>
    </row>
    <row r="3" ht="19.5" customHeight="1">
      <c r="G3" s="40" t="s">
        <v>4</v>
      </c>
    </row>
    <row r="4" spans="1:7" ht="22.5" customHeight="1">
      <c r="A4" s="3" t="s">
        <v>113</v>
      </c>
      <c r="B4" s="3" t="s">
        <v>114</v>
      </c>
      <c r="C4" s="3" t="s">
        <v>85</v>
      </c>
      <c r="D4" s="3" t="s">
        <v>115</v>
      </c>
      <c r="E4" s="3" t="s">
        <v>116</v>
      </c>
      <c r="F4" s="3" t="s">
        <v>117</v>
      </c>
      <c r="G4" s="3" t="s">
        <v>118</v>
      </c>
    </row>
    <row r="5" spans="1:7" ht="15.75" customHeight="1">
      <c r="A5" s="1" t="s">
        <v>119</v>
      </c>
      <c r="B5" s="1" t="s">
        <v>119</v>
      </c>
      <c r="C5" s="1">
        <v>1</v>
      </c>
      <c r="D5" s="1">
        <v>2</v>
      </c>
      <c r="E5" s="1">
        <v>3</v>
      </c>
      <c r="F5" s="1">
        <v>4</v>
      </c>
      <c r="G5" s="1" t="s">
        <v>119</v>
      </c>
    </row>
    <row r="6" spans="1:7" ht="15.75" customHeight="1">
      <c r="A6" s="69"/>
      <c r="B6" s="69" t="s">
        <v>85</v>
      </c>
      <c r="C6" s="67">
        <v>207.67</v>
      </c>
      <c r="D6" s="70">
        <v>172.67</v>
      </c>
      <c r="E6" s="71">
        <v>9</v>
      </c>
      <c r="F6" s="71">
        <v>35</v>
      </c>
      <c r="G6" s="1"/>
    </row>
    <row r="7" spans="1:7" ht="12.75" customHeight="1">
      <c r="A7" s="45" t="s">
        <v>120</v>
      </c>
      <c r="B7" s="45" t="s">
        <v>121</v>
      </c>
      <c r="C7" s="70">
        <v>21.58</v>
      </c>
      <c r="D7" s="70">
        <v>21.58</v>
      </c>
      <c r="E7" s="70"/>
      <c r="F7" s="70"/>
      <c r="G7" s="68"/>
    </row>
    <row r="8" spans="1:7" ht="12.75" customHeight="1">
      <c r="A8" s="45" t="s">
        <v>122</v>
      </c>
      <c r="B8" s="45" t="s">
        <v>123</v>
      </c>
      <c r="C8" s="70">
        <v>20.22</v>
      </c>
      <c r="D8" s="70">
        <v>20.22</v>
      </c>
      <c r="E8" s="70"/>
      <c r="F8" s="70"/>
      <c r="G8" s="68"/>
    </row>
    <row r="9" spans="1:7" ht="12.75" customHeight="1">
      <c r="A9" s="45" t="s">
        <v>124</v>
      </c>
      <c r="B9" s="45" t="s">
        <v>125</v>
      </c>
      <c r="C9" s="70">
        <v>20.22</v>
      </c>
      <c r="D9" s="70">
        <v>20.22</v>
      </c>
      <c r="E9" s="70"/>
      <c r="F9" s="70"/>
      <c r="G9" s="68"/>
    </row>
    <row r="10" spans="1:7" ht="12.75" customHeight="1">
      <c r="A10" s="45" t="s">
        <v>126</v>
      </c>
      <c r="B10" s="45" t="s">
        <v>127</v>
      </c>
      <c r="C10" s="70">
        <v>1.36</v>
      </c>
      <c r="D10" s="70">
        <v>1.36</v>
      </c>
      <c r="E10" s="70"/>
      <c r="F10" s="70"/>
      <c r="G10" s="68"/>
    </row>
    <row r="11" spans="1:7" ht="12.75" customHeight="1">
      <c r="A11" s="45" t="s">
        <v>128</v>
      </c>
      <c r="B11" s="45" t="s">
        <v>129</v>
      </c>
      <c r="C11" s="67">
        <f aca="true" t="shared" si="0" ref="C11:C22">D11+E11+F11</f>
        <v>0.86</v>
      </c>
      <c r="D11" s="70">
        <v>0.86</v>
      </c>
      <c r="E11" s="70"/>
      <c r="F11" s="70"/>
      <c r="G11" s="68"/>
    </row>
    <row r="12" spans="1:7" ht="12.75" customHeight="1">
      <c r="A12" s="45" t="s">
        <v>130</v>
      </c>
      <c r="B12" s="45" t="s">
        <v>131</v>
      </c>
      <c r="C12" s="67">
        <f t="shared" si="0"/>
        <v>0.2</v>
      </c>
      <c r="D12" s="70">
        <v>0.2</v>
      </c>
      <c r="E12" s="70"/>
      <c r="F12" s="70"/>
      <c r="G12" s="68"/>
    </row>
    <row r="13" spans="1:7" ht="12.75" customHeight="1">
      <c r="A13" s="45" t="s">
        <v>132</v>
      </c>
      <c r="B13" s="45" t="s">
        <v>133</v>
      </c>
      <c r="C13" s="67">
        <f t="shared" si="0"/>
        <v>0.3</v>
      </c>
      <c r="D13" s="70">
        <v>0.3</v>
      </c>
      <c r="E13" s="70"/>
      <c r="F13" s="70"/>
      <c r="G13" s="68"/>
    </row>
    <row r="14" spans="1:7" ht="12.75" customHeight="1">
      <c r="A14" s="45" t="s">
        <v>134</v>
      </c>
      <c r="B14" s="45" t="s">
        <v>135</v>
      </c>
      <c r="C14" s="67">
        <f t="shared" si="0"/>
        <v>6.5</v>
      </c>
      <c r="D14" s="70">
        <v>6.5</v>
      </c>
      <c r="E14" s="70"/>
      <c r="F14" s="70"/>
      <c r="G14" s="68"/>
    </row>
    <row r="15" spans="1:7" ht="12.75" customHeight="1">
      <c r="A15" s="100" t="s">
        <v>136</v>
      </c>
      <c r="B15" s="45" t="s">
        <v>137</v>
      </c>
      <c r="C15" s="67">
        <f t="shared" si="0"/>
        <v>6.5</v>
      </c>
      <c r="D15" s="70">
        <v>6.5</v>
      </c>
      <c r="E15" s="70"/>
      <c r="F15" s="70"/>
      <c r="G15" s="68"/>
    </row>
    <row r="16" spans="1:7" ht="12.75" customHeight="1">
      <c r="A16" s="100" t="s">
        <v>138</v>
      </c>
      <c r="B16" s="100" t="s">
        <v>139</v>
      </c>
      <c r="C16" s="67">
        <f t="shared" si="0"/>
        <v>6.5</v>
      </c>
      <c r="D16" s="70">
        <v>6.5</v>
      </c>
      <c r="E16" s="70"/>
      <c r="F16" s="70"/>
      <c r="G16" s="68"/>
    </row>
    <row r="17" spans="1:7" ht="12.75" customHeight="1">
      <c r="A17" s="45" t="s">
        <v>140</v>
      </c>
      <c r="B17" s="45" t="s">
        <v>141</v>
      </c>
      <c r="C17" s="67">
        <f t="shared" si="0"/>
        <v>169.53</v>
      </c>
      <c r="D17" s="70">
        <v>125.53</v>
      </c>
      <c r="E17" s="70">
        <v>9</v>
      </c>
      <c r="F17" s="70">
        <v>35</v>
      </c>
      <c r="G17" s="68"/>
    </row>
    <row r="18" spans="1:7" ht="12.75" customHeight="1">
      <c r="A18" s="45" t="s">
        <v>142</v>
      </c>
      <c r="B18" s="45" t="s">
        <v>143</v>
      </c>
      <c r="C18" s="67">
        <f t="shared" si="0"/>
        <v>169.53</v>
      </c>
      <c r="D18" s="70">
        <v>125.53</v>
      </c>
      <c r="E18" s="70">
        <v>9</v>
      </c>
      <c r="F18" s="70">
        <v>35</v>
      </c>
      <c r="G18" s="68"/>
    </row>
    <row r="19" spans="1:7" ht="12.75" customHeight="1">
      <c r="A19" s="45" t="s">
        <v>144</v>
      </c>
      <c r="B19" s="45" t="s">
        <v>145</v>
      </c>
      <c r="C19" s="67">
        <f t="shared" si="0"/>
        <v>169.53</v>
      </c>
      <c r="D19" s="70">
        <v>125.53</v>
      </c>
      <c r="E19" s="70">
        <v>9</v>
      </c>
      <c r="F19" s="70">
        <v>35</v>
      </c>
      <c r="G19" s="68"/>
    </row>
    <row r="20" spans="1:7" ht="12.75" customHeight="1">
      <c r="A20" s="45" t="s">
        <v>146</v>
      </c>
      <c r="B20" s="45" t="s">
        <v>147</v>
      </c>
      <c r="C20" s="67">
        <f t="shared" si="0"/>
        <v>10.06</v>
      </c>
      <c r="D20" s="70">
        <v>10.06</v>
      </c>
      <c r="E20" s="70"/>
      <c r="F20" s="70"/>
      <c r="G20" s="68"/>
    </row>
    <row r="21" spans="1:7" ht="12.75" customHeight="1">
      <c r="A21" s="45" t="s">
        <v>148</v>
      </c>
      <c r="B21" s="45" t="s">
        <v>149</v>
      </c>
      <c r="C21" s="67">
        <f t="shared" si="0"/>
        <v>10.06</v>
      </c>
      <c r="D21" s="70">
        <v>10.06</v>
      </c>
      <c r="E21" s="70"/>
      <c r="F21" s="70"/>
      <c r="G21" s="68"/>
    </row>
    <row r="22" spans="1:7" ht="12.75" customHeight="1">
      <c r="A22" s="45" t="s">
        <v>150</v>
      </c>
      <c r="B22" s="45" t="s">
        <v>151</v>
      </c>
      <c r="C22" s="67">
        <f t="shared" si="0"/>
        <v>10.06</v>
      </c>
      <c r="D22" s="70">
        <v>10.06</v>
      </c>
      <c r="E22" s="70"/>
      <c r="F22" s="70"/>
      <c r="G22" s="68"/>
    </row>
    <row r="23" spans="1:7" ht="12.75" customHeight="1">
      <c r="A23" s="45"/>
      <c r="B23" s="74"/>
      <c r="C23" s="67"/>
      <c r="D23" s="70"/>
      <c r="E23" s="70"/>
      <c r="F23" s="70"/>
      <c r="G23" s="68"/>
    </row>
    <row r="24" spans="1:7" ht="12.75" customHeight="1">
      <c r="A24" s="45"/>
      <c r="B24" s="74"/>
      <c r="C24" s="67"/>
      <c r="D24" s="70"/>
      <c r="E24" s="70"/>
      <c r="F24" s="70"/>
      <c r="G24" s="68"/>
    </row>
    <row r="25" spans="1:7" ht="12.75" customHeight="1">
      <c r="A25" s="45"/>
      <c r="B25" s="74"/>
      <c r="C25" s="67"/>
      <c r="D25" s="70"/>
      <c r="E25" s="70"/>
      <c r="F25" s="70"/>
      <c r="G25" s="68"/>
    </row>
    <row r="26" spans="1:7" ht="12.75" customHeight="1">
      <c r="A26" s="45"/>
      <c r="B26" s="74"/>
      <c r="C26" s="67"/>
      <c r="D26" s="70"/>
      <c r="E26" s="70"/>
      <c r="F26" s="70"/>
      <c r="G26" s="68"/>
    </row>
    <row r="27" spans="1:7" ht="12.75" customHeight="1">
      <c r="A27" s="45"/>
      <c r="B27" s="74"/>
      <c r="C27" s="67"/>
      <c r="D27" s="70"/>
      <c r="E27" s="70"/>
      <c r="F27" s="70"/>
      <c r="G27" s="68"/>
    </row>
    <row r="28" spans="1:7" ht="12.75" customHeight="1">
      <c r="A28" s="45"/>
      <c r="B28" s="74"/>
      <c r="C28" s="67"/>
      <c r="D28" s="70"/>
      <c r="E28" s="70"/>
      <c r="F28" s="70"/>
      <c r="G28" s="68"/>
    </row>
    <row r="29" spans="1:7" ht="12.75" customHeight="1">
      <c r="A29" s="45"/>
      <c r="B29" s="45"/>
      <c r="C29" s="67"/>
      <c r="D29" s="70"/>
      <c r="E29" s="70"/>
      <c r="F29" s="70"/>
      <c r="G29" s="68"/>
    </row>
    <row r="30" spans="1:7" ht="12.75" customHeight="1">
      <c r="A30" s="45"/>
      <c r="B30" s="45"/>
      <c r="C30" s="67"/>
      <c r="D30" s="70"/>
      <c r="E30" s="70"/>
      <c r="F30" s="70"/>
      <c r="G30" s="68"/>
    </row>
    <row r="31" spans="1:7" ht="12.75" customHeight="1">
      <c r="A31" s="45"/>
      <c r="B31" s="45"/>
      <c r="C31" s="67"/>
      <c r="D31" s="70"/>
      <c r="E31" s="70"/>
      <c r="F31" s="70"/>
      <c r="G31" s="68"/>
    </row>
    <row r="32" spans="1:7" ht="12.75" customHeight="1">
      <c r="A32" s="45"/>
      <c r="B32" s="45"/>
      <c r="C32" s="67"/>
      <c r="D32" s="70"/>
      <c r="E32" s="70"/>
      <c r="F32" s="70"/>
      <c r="G32" s="68"/>
    </row>
    <row r="33" spans="1:7" ht="12.75" customHeight="1">
      <c r="A33" s="29"/>
      <c r="B33" s="29"/>
      <c r="C33" s="67"/>
      <c r="D33" s="70"/>
      <c r="E33" s="70"/>
      <c r="F33" s="70"/>
      <c r="G33" s="63"/>
    </row>
    <row r="34" spans="1:7" ht="12.75" customHeight="1">
      <c r="A34" s="29"/>
      <c r="B34" s="29"/>
      <c r="C34" s="67"/>
      <c r="D34" s="70"/>
      <c r="E34" s="70"/>
      <c r="F34" s="70"/>
      <c r="G34" s="63"/>
    </row>
  </sheetData>
  <sheetProtection/>
  <printOptions horizontalCentered="1"/>
  <pageMargins left="0.59" right="0.59" top="0.79" bottom="0.7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showZeros="0" zoomScalePageLayoutView="0" workbookViewId="0" topLeftCell="A4">
      <selection activeCell="E23" sqref="E23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36" t="s">
        <v>152</v>
      </c>
    </row>
    <row r="2" spans="1:7" ht="28.5" customHeight="1">
      <c r="A2" s="37" t="s">
        <v>153</v>
      </c>
      <c r="B2" s="37"/>
      <c r="C2" s="37"/>
      <c r="D2" s="37"/>
      <c r="E2" s="37"/>
      <c r="F2" s="37"/>
      <c r="G2" s="37"/>
    </row>
    <row r="3" ht="22.5" customHeight="1">
      <c r="G3" s="40" t="s">
        <v>4</v>
      </c>
    </row>
    <row r="4" spans="1:7" ht="22.5" customHeight="1">
      <c r="A4" s="3" t="s">
        <v>154</v>
      </c>
      <c r="B4" s="3" t="s">
        <v>155</v>
      </c>
      <c r="C4" s="3" t="s">
        <v>85</v>
      </c>
      <c r="D4" s="3" t="s">
        <v>115</v>
      </c>
      <c r="E4" s="3" t="s">
        <v>116</v>
      </c>
      <c r="F4" s="3" t="s">
        <v>117</v>
      </c>
      <c r="G4" s="3" t="s">
        <v>118</v>
      </c>
    </row>
    <row r="5" spans="1:7" ht="15.75" customHeight="1">
      <c r="A5" s="1" t="s">
        <v>119</v>
      </c>
      <c r="B5" s="1" t="s">
        <v>119</v>
      </c>
      <c r="C5" s="1">
        <v>1</v>
      </c>
      <c r="D5" s="1">
        <v>2</v>
      </c>
      <c r="E5" s="1">
        <v>3</v>
      </c>
      <c r="F5" s="1">
        <v>4</v>
      </c>
      <c r="G5" s="1" t="s">
        <v>119</v>
      </c>
    </row>
    <row r="6" spans="1:7" ht="12.75" customHeight="1">
      <c r="A6" s="43"/>
      <c r="B6" s="43" t="s">
        <v>85</v>
      </c>
      <c r="C6" s="67">
        <v>207.67</v>
      </c>
      <c r="D6" s="67">
        <f>D7+D17+D29</f>
        <v>163.67</v>
      </c>
      <c r="E6" s="67">
        <f>E7+E17+E29</f>
        <v>9</v>
      </c>
      <c r="F6" s="67">
        <f>F7+F17+F29</f>
        <v>35</v>
      </c>
      <c r="G6" s="68"/>
    </row>
    <row r="7" spans="1:7" ht="12.75" customHeight="1">
      <c r="A7" s="45" t="s">
        <v>156</v>
      </c>
      <c r="B7" s="45" t="s">
        <v>157</v>
      </c>
      <c r="C7" s="67">
        <v>163.67</v>
      </c>
      <c r="D7" s="67">
        <v>163.67</v>
      </c>
      <c r="E7" s="67">
        <f>SUM(E8:E16)</f>
        <v>0</v>
      </c>
      <c r="F7" s="67">
        <f>SUM(F8:F16)</f>
        <v>0</v>
      </c>
      <c r="G7" s="68"/>
    </row>
    <row r="8" spans="1:7" ht="12.75" customHeight="1">
      <c r="A8" s="45" t="s">
        <v>158</v>
      </c>
      <c r="B8" s="45" t="s">
        <v>159</v>
      </c>
      <c r="C8" s="67">
        <v>71.27</v>
      </c>
      <c r="D8" s="67">
        <v>71.27</v>
      </c>
      <c r="E8" s="67"/>
      <c r="F8" s="67"/>
      <c r="G8" s="68"/>
    </row>
    <row r="9" spans="1:7" ht="12.75" customHeight="1">
      <c r="A9" s="45" t="s">
        <v>160</v>
      </c>
      <c r="B9" s="45" t="s">
        <v>161</v>
      </c>
      <c r="C9" s="67">
        <v>0.02</v>
      </c>
      <c r="D9" s="67">
        <v>0.02</v>
      </c>
      <c r="E9" s="67"/>
      <c r="F9" s="67"/>
      <c r="G9" s="68"/>
    </row>
    <row r="10" spans="1:7" ht="12.75" customHeight="1">
      <c r="A10" s="45" t="s">
        <v>162</v>
      </c>
      <c r="B10" s="45" t="s">
        <v>163</v>
      </c>
      <c r="C10" s="67">
        <f aca="true" t="shared" si="0" ref="C10:C31">D10+E10+F10</f>
        <v>0</v>
      </c>
      <c r="D10" s="67">
        <f>E10+F10+G10</f>
        <v>0</v>
      </c>
      <c r="E10" s="67"/>
      <c r="F10" s="67"/>
      <c r="G10" s="68"/>
    </row>
    <row r="11" spans="1:7" ht="12.75" customHeight="1">
      <c r="A11" s="45" t="s">
        <v>164</v>
      </c>
      <c r="B11" s="45" t="s">
        <v>165</v>
      </c>
      <c r="C11" s="67">
        <v>48.23</v>
      </c>
      <c r="D11" s="67">
        <v>48.23</v>
      </c>
      <c r="E11" s="67"/>
      <c r="F11" s="67"/>
      <c r="G11" s="68"/>
    </row>
    <row r="12" spans="1:7" ht="12.75" customHeight="1">
      <c r="A12" s="45" t="s">
        <v>166</v>
      </c>
      <c r="B12" s="45" t="s">
        <v>167</v>
      </c>
      <c r="C12" s="67">
        <v>20.22</v>
      </c>
      <c r="D12" s="67">
        <v>20.22</v>
      </c>
      <c r="E12" s="67"/>
      <c r="F12" s="67"/>
      <c r="G12" s="68"/>
    </row>
    <row r="13" spans="1:7" ht="12.75" customHeight="1">
      <c r="A13" s="45" t="s">
        <v>168</v>
      </c>
      <c r="B13" s="45" t="s">
        <v>169</v>
      </c>
      <c r="C13" s="67">
        <v>6.5</v>
      </c>
      <c r="D13" s="67">
        <v>6.5</v>
      </c>
      <c r="E13" s="67"/>
      <c r="F13" s="67"/>
      <c r="G13" s="68"/>
    </row>
    <row r="14" spans="1:7" ht="12.75" customHeight="1">
      <c r="A14" s="45" t="s">
        <v>170</v>
      </c>
      <c r="B14" s="45" t="s">
        <v>171</v>
      </c>
      <c r="C14" s="67">
        <v>1.36</v>
      </c>
      <c r="D14" s="67">
        <v>1.36</v>
      </c>
      <c r="E14" s="67"/>
      <c r="F14" s="67"/>
      <c r="G14" s="68"/>
    </row>
    <row r="15" spans="1:7" ht="12.75" customHeight="1">
      <c r="A15" s="45" t="s">
        <v>172</v>
      </c>
      <c r="B15" s="45" t="s">
        <v>173</v>
      </c>
      <c r="C15" s="67">
        <v>10.06</v>
      </c>
      <c r="D15" s="67">
        <v>10.06</v>
      </c>
      <c r="E15" s="67"/>
      <c r="F15" s="67"/>
      <c r="G15" s="68"/>
    </row>
    <row r="16" spans="1:7" ht="12.75" customHeight="1">
      <c r="A16" s="45" t="s">
        <v>174</v>
      </c>
      <c r="B16" s="45" t="s">
        <v>175</v>
      </c>
      <c r="C16" s="67">
        <v>6.01</v>
      </c>
      <c r="D16" s="67">
        <v>6.01</v>
      </c>
      <c r="E16" s="67"/>
      <c r="F16" s="67"/>
      <c r="G16" s="68"/>
    </row>
    <row r="17" spans="1:7" ht="12.75" customHeight="1">
      <c r="A17" s="45" t="s">
        <v>176</v>
      </c>
      <c r="B17" s="45" t="s">
        <v>177</v>
      </c>
      <c r="C17" s="67">
        <f t="shared" si="0"/>
        <v>44</v>
      </c>
      <c r="D17" s="67">
        <f>SUM(D18:D28)</f>
        <v>0</v>
      </c>
      <c r="E17" s="67">
        <v>9</v>
      </c>
      <c r="F17" s="67">
        <v>35</v>
      </c>
      <c r="G17" s="68"/>
    </row>
    <row r="18" spans="1:7" ht="12.75" customHeight="1">
      <c r="A18" s="45" t="s">
        <v>178</v>
      </c>
      <c r="B18" s="45" t="s">
        <v>179</v>
      </c>
      <c r="C18" s="67">
        <f t="shared" si="0"/>
        <v>3</v>
      </c>
      <c r="D18" s="67"/>
      <c r="E18" s="67">
        <v>2</v>
      </c>
      <c r="F18" s="67">
        <v>1</v>
      </c>
      <c r="G18" s="68"/>
    </row>
    <row r="19" spans="1:7" ht="12.75" customHeight="1">
      <c r="A19" s="45" t="s">
        <v>180</v>
      </c>
      <c r="B19" s="45" t="s">
        <v>181</v>
      </c>
      <c r="C19" s="67">
        <f t="shared" si="0"/>
        <v>1</v>
      </c>
      <c r="D19" s="67"/>
      <c r="E19" s="67"/>
      <c r="F19" s="67">
        <v>1</v>
      </c>
      <c r="G19" s="68"/>
    </row>
    <row r="20" spans="1:7" ht="12.75" customHeight="1">
      <c r="A20" s="45" t="s">
        <v>182</v>
      </c>
      <c r="B20" s="45" t="s">
        <v>183</v>
      </c>
      <c r="C20" s="67">
        <f t="shared" si="0"/>
        <v>0</v>
      </c>
      <c r="D20" s="67"/>
      <c r="E20" s="67"/>
      <c r="F20" s="67"/>
      <c r="G20" s="68"/>
    </row>
    <row r="21" spans="1:7" ht="12.75" customHeight="1">
      <c r="A21" s="45" t="s">
        <v>184</v>
      </c>
      <c r="B21" s="45" t="s">
        <v>185</v>
      </c>
      <c r="C21" s="67">
        <f t="shared" si="0"/>
        <v>1</v>
      </c>
      <c r="D21" s="67"/>
      <c r="E21" s="67">
        <v>1</v>
      </c>
      <c r="F21" s="67"/>
      <c r="G21" s="68"/>
    </row>
    <row r="22" spans="1:7" ht="12.75" customHeight="1">
      <c r="A22" s="45" t="s">
        <v>186</v>
      </c>
      <c r="B22" s="45" t="s">
        <v>187</v>
      </c>
      <c r="C22" s="67">
        <v>1</v>
      </c>
      <c r="D22" s="67"/>
      <c r="E22" s="67">
        <v>1</v>
      </c>
      <c r="F22" s="67"/>
      <c r="G22" s="68"/>
    </row>
    <row r="23" spans="1:7" ht="12.75" customHeight="1">
      <c r="A23" s="45" t="s">
        <v>188</v>
      </c>
      <c r="B23" s="45" t="s">
        <v>189</v>
      </c>
      <c r="C23" s="67">
        <v>0.5</v>
      </c>
      <c r="D23" s="67"/>
      <c r="E23" s="67">
        <v>0.5</v>
      </c>
      <c r="F23" s="67"/>
      <c r="G23" s="68"/>
    </row>
    <row r="24" spans="1:7" ht="12.75" customHeight="1">
      <c r="A24" s="45" t="s">
        <v>190</v>
      </c>
      <c r="B24" s="45" t="s">
        <v>191</v>
      </c>
      <c r="C24" s="67">
        <v>0.5</v>
      </c>
      <c r="D24" s="67"/>
      <c r="E24" s="67">
        <v>0.5</v>
      </c>
      <c r="F24" s="67"/>
      <c r="G24" s="68"/>
    </row>
    <row r="25" spans="1:7" ht="12.75" customHeight="1">
      <c r="A25" s="45" t="s">
        <v>192</v>
      </c>
      <c r="B25" s="45" t="s">
        <v>193</v>
      </c>
      <c r="C25" s="67">
        <f t="shared" si="0"/>
        <v>15</v>
      </c>
      <c r="D25" s="67"/>
      <c r="E25" s="67"/>
      <c r="F25" s="67">
        <v>15</v>
      </c>
      <c r="G25" s="68"/>
    </row>
    <row r="26" spans="1:7" ht="12.75" customHeight="1">
      <c r="A26" s="45" t="s">
        <v>194</v>
      </c>
      <c r="B26" s="45" t="s">
        <v>195</v>
      </c>
      <c r="C26" s="67">
        <f t="shared" si="0"/>
        <v>0</v>
      </c>
      <c r="D26" s="67"/>
      <c r="E26" s="67"/>
      <c r="F26" s="67"/>
      <c r="G26" s="68"/>
    </row>
    <row r="27" spans="1:7" ht="12.75" customHeight="1">
      <c r="A27" s="45" t="s">
        <v>196</v>
      </c>
      <c r="B27" s="45" t="s">
        <v>197</v>
      </c>
      <c r="C27" s="67">
        <f t="shared" si="0"/>
        <v>0</v>
      </c>
      <c r="D27" s="67"/>
      <c r="E27" s="67"/>
      <c r="F27" s="67"/>
      <c r="G27" s="68"/>
    </row>
    <row r="28" spans="1:7" ht="12.75" customHeight="1">
      <c r="A28" s="45" t="s">
        <v>198</v>
      </c>
      <c r="B28" s="45" t="s">
        <v>199</v>
      </c>
      <c r="C28" s="67">
        <v>4</v>
      </c>
      <c r="D28" s="67"/>
      <c r="E28" s="67">
        <v>4</v>
      </c>
      <c r="F28" s="67"/>
      <c r="G28" s="68"/>
    </row>
    <row r="29" spans="1:7" ht="12.75" customHeight="1">
      <c r="A29" s="45" t="s">
        <v>200</v>
      </c>
      <c r="B29" s="45" t="s">
        <v>201</v>
      </c>
      <c r="C29" s="67">
        <f t="shared" si="0"/>
        <v>0</v>
      </c>
      <c r="D29" s="67">
        <f>SUM(D30:D31)</f>
        <v>0</v>
      </c>
      <c r="E29" s="67">
        <f>SUM(E30:E31)</f>
        <v>0</v>
      </c>
      <c r="F29" s="67">
        <f>SUM(F30:F31)</f>
        <v>0</v>
      </c>
      <c r="G29" s="68"/>
    </row>
    <row r="30" spans="1:7" ht="12.75" customHeight="1">
      <c r="A30" s="45" t="s">
        <v>202</v>
      </c>
      <c r="B30" s="45" t="s">
        <v>203</v>
      </c>
      <c r="C30" s="67">
        <f t="shared" si="0"/>
        <v>0</v>
      </c>
      <c r="D30" s="67"/>
      <c r="E30" s="67"/>
      <c r="F30" s="67"/>
      <c r="G30" s="68"/>
    </row>
    <row r="31" spans="1:7" ht="12.75" customHeight="1">
      <c r="A31" s="45" t="s">
        <v>204</v>
      </c>
      <c r="B31" s="45" t="s">
        <v>205</v>
      </c>
      <c r="C31" s="67">
        <f t="shared" si="0"/>
        <v>0</v>
      </c>
      <c r="D31" s="67"/>
      <c r="E31" s="67"/>
      <c r="F31" s="67"/>
      <c r="G31" s="68"/>
    </row>
    <row r="32" spans="1:7" ht="12.75" customHeight="1">
      <c r="A32" s="43"/>
      <c r="B32" s="43"/>
      <c r="C32" s="67"/>
      <c r="D32" s="67"/>
      <c r="E32" s="67"/>
      <c r="F32" s="67"/>
      <c r="G32" s="68"/>
    </row>
    <row r="33" spans="1:7" ht="12.75" customHeight="1">
      <c r="A33" s="43"/>
      <c r="B33" s="43"/>
      <c r="C33" s="67"/>
      <c r="D33" s="67"/>
      <c r="E33" s="67"/>
      <c r="F33" s="67"/>
      <c r="G33" s="68"/>
    </row>
    <row r="34" spans="1:7" ht="12.75" customHeight="1">
      <c r="A34" s="73"/>
      <c r="B34" s="43"/>
      <c r="C34" s="67"/>
      <c r="D34" s="67"/>
      <c r="E34" s="67"/>
      <c r="F34" s="67"/>
      <c r="G34" s="68"/>
    </row>
    <row r="35" spans="1:7" ht="12.75" customHeight="1">
      <c r="A35" s="43"/>
      <c r="B35" s="43"/>
      <c r="C35" s="67"/>
      <c r="D35" s="67"/>
      <c r="E35" s="67"/>
      <c r="F35" s="67"/>
      <c r="G35" s="68"/>
    </row>
    <row r="36" spans="1:7" ht="12.75" customHeight="1">
      <c r="A36" s="43"/>
      <c r="B36" s="43"/>
      <c r="C36" s="67"/>
      <c r="D36" s="67"/>
      <c r="E36" s="67"/>
      <c r="F36" s="67"/>
      <c r="G36" s="68"/>
    </row>
    <row r="37" spans="1:7" ht="12.75" customHeight="1">
      <c r="A37" s="73"/>
      <c r="B37" s="43"/>
      <c r="C37" s="67"/>
      <c r="D37" s="67"/>
      <c r="E37" s="67"/>
      <c r="F37" s="67"/>
      <c r="G37" s="68"/>
    </row>
    <row r="38" spans="1:7" ht="12.75" customHeight="1">
      <c r="A38" s="43"/>
      <c r="B38" s="43"/>
      <c r="C38" s="67"/>
      <c r="D38" s="67"/>
      <c r="E38" s="67"/>
      <c r="F38" s="67"/>
      <c r="G38" s="68"/>
    </row>
    <row r="39" spans="1:7" ht="12.75" customHeight="1">
      <c r="A39" s="73"/>
      <c r="B39" s="43"/>
      <c r="C39" s="67"/>
      <c r="D39" s="67"/>
      <c r="E39" s="67"/>
      <c r="F39" s="67"/>
      <c r="G39" s="68"/>
    </row>
    <row r="40" spans="1:7" ht="12.75" customHeight="1">
      <c r="A40" s="73"/>
      <c r="B40" s="43"/>
      <c r="C40" s="67"/>
      <c r="D40" s="67"/>
      <c r="E40" s="67"/>
      <c r="F40" s="67"/>
      <c r="G40" s="68"/>
    </row>
    <row r="41" spans="1:7" ht="12.75" customHeight="1">
      <c r="A41" s="43"/>
      <c r="B41" s="43"/>
      <c r="C41" s="67"/>
      <c r="D41" s="67"/>
      <c r="E41" s="67"/>
      <c r="F41" s="67"/>
      <c r="G41" s="68"/>
    </row>
    <row r="42" spans="1:7" ht="12.75" customHeight="1">
      <c r="A42" s="43"/>
      <c r="B42" s="43"/>
      <c r="C42" s="67"/>
      <c r="D42" s="67"/>
      <c r="E42" s="67"/>
      <c r="F42" s="67"/>
      <c r="G42" s="68"/>
    </row>
    <row r="43" spans="1:7" ht="12.75" customHeight="1">
      <c r="A43" s="43"/>
      <c r="B43" s="43"/>
      <c r="C43" s="67"/>
      <c r="D43" s="67"/>
      <c r="E43" s="67"/>
      <c r="F43" s="67"/>
      <c r="G43" s="68"/>
    </row>
    <row r="44" spans="1:7" ht="12.75" customHeight="1">
      <c r="A44" s="43"/>
      <c r="B44" s="43"/>
      <c r="C44" s="67"/>
      <c r="D44" s="67"/>
      <c r="E44" s="67"/>
      <c r="F44" s="67"/>
      <c r="G44" s="68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36" t="s">
        <v>206</v>
      </c>
    </row>
    <row r="2" spans="1:6" ht="28.5" customHeight="1">
      <c r="A2" s="37" t="s">
        <v>207</v>
      </c>
      <c r="B2" s="37"/>
      <c r="C2" s="37"/>
      <c r="D2" s="37"/>
      <c r="E2" s="37"/>
      <c r="F2" s="37"/>
    </row>
    <row r="3" ht="22.5" customHeight="1">
      <c r="F3" s="40" t="s">
        <v>4</v>
      </c>
    </row>
    <row r="4" spans="1:6" ht="22.5" customHeight="1">
      <c r="A4" s="3" t="s">
        <v>113</v>
      </c>
      <c r="B4" s="3" t="s">
        <v>114</v>
      </c>
      <c r="C4" s="3" t="s">
        <v>85</v>
      </c>
      <c r="D4" s="3" t="s">
        <v>115</v>
      </c>
      <c r="E4" s="3" t="s">
        <v>116</v>
      </c>
      <c r="F4" s="3" t="s">
        <v>118</v>
      </c>
    </row>
    <row r="5" spans="1:6" ht="16.5" customHeight="1">
      <c r="A5" s="1" t="s">
        <v>119</v>
      </c>
      <c r="B5" s="1" t="s">
        <v>119</v>
      </c>
      <c r="C5" s="1">
        <v>1</v>
      </c>
      <c r="D5" s="1">
        <v>2</v>
      </c>
      <c r="E5" s="1">
        <v>3</v>
      </c>
      <c r="F5" s="1" t="s">
        <v>119</v>
      </c>
    </row>
    <row r="6" spans="1:6" ht="16.5" customHeight="1">
      <c r="A6" s="69"/>
      <c r="B6" s="69" t="s">
        <v>85</v>
      </c>
      <c r="C6" s="67">
        <v>172.67</v>
      </c>
      <c r="D6" s="70">
        <v>163.67</v>
      </c>
      <c r="E6" s="71">
        <v>9</v>
      </c>
      <c r="F6" s="71"/>
    </row>
    <row r="7" spans="1:6" ht="12.75" customHeight="1">
      <c r="A7" s="45" t="s">
        <v>120</v>
      </c>
      <c r="B7" s="45" t="s">
        <v>121</v>
      </c>
      <c r="C7" s="70">
        <v>21.58</v>
      </c>
      <c r="D7" s="70">
        <v>21.58</v>
      </c>
      <c r="E7" s="70"/>
      <c r="F7" s="70"/>
    </row>
    <row r="8" spans="1:6" ht="12.75" customHeight="1">
      <c r="A8" s="45" t="s">
        <v>122</v>
      </c>
      <c r="B8" s="45" t="s">
        <v>123</v>
      </c>
      <c r="C8" s="70">
        <v>20.22</v>
      </c>
      <c r="D8" s="70">
        <v>20.22</v>
      </c>
      <c r="E8" s="70"/>
      <c r="F8" s="70"/>
    </row>
    <row r="9" spans="1:6" ht="12.75" customHeight="1">
      <c r="A9" s="45" t="s">
        <v>124</v>
      </c>
      <c r="B9" s="45" t="s">
        <v>125</v>
      </c>
      <c r="C9" s="70">
        <v>20.22</v>
      </c>
      <c r="D9" s="70">
        <v>20.22</v>
      </c>
      <c r="E9" s="70"/>
      <c r="F9" s="70"/>
    </row>
    <row r="10" spans="1:6" ht="12.75" customHeight="1">
      <c r="A10" s="45" t="s">
        <v>126</v>
      </c>
      <c r="B10" s="45" t="s">
        <v>127</v>
      </c>
      <c r="C10" s="70">
        <v>1.36</v>
      </c>
      <c r="D10" s="70">
        <v>1.36</v>
      </c>
      <c r="E10" s="70"/>
      <c r="F10" s="70"/>
    </row>
    <row r="11" spans="1:6" ht="12.75" customHeight="1">
      <c r="A11" s="45" t="s">
        <v>128</v>
      </c>
      <c r="B11" s="45" t="s">
        <v>129</v>
      </c>
      <c r="C11" s="67">
        <f aca="true" t="shared" si="0" ref="C11:C22">D11+E11+F11</f>
        <v>0.86</v>
      </c>
      <c r="D11" s="70">
        <v>0.86</v>
      </c>
      <c r="E11" s="70"/>
      <c r="F11" s="70"/>
    </row>
    <row r="12" spans="1:6" ht="12.75" customHeight="1">
      <c r="A12" s="45" t="s">
        <v>130</v>
      </c>
      <c r="B12" s="45" t="s">
        <v>131</v>
      </c>
      <c r="C12" s="67">
        <f t="shared" si="0"/>
        <v>0.2</v>
      </c>
      <c r="D12" s="70">
        <v>0.2</v>
      </c>
      <c r="E12" s="70"/>
      <c r="F12" s="70"/>
    </row>
    <row r="13" spans="1:6" ht="12.75" customHeight="1">
      <c r="A13" s="45" t="s">
        <v>132</v>
      </c>
      <c r="B13" s="45" t="s">
        <v>133</v>
      </c>
      <c r="C13" s="67">
        <f t="shared" si="0"/>
        <v>0.3</v>
      </c>
      <c r="D13" s="70">
        <v>0.3</v>
      </c>
      <c r="E13" s="70"/>
      <c r="F13" s="70"/>
    </row>
    <row r="14" spans="1:6" ht="12.75" customHeight="1">
      <c r="A14" s="45" t="s">
        <v>134</v>
      </c>
      <c r="B14" s="45" t="s">
        <v>135</v>
      </c>
      <c r="C14" s="67">
        <f t="shared" si="0"/>
        <v>6.5</v>
      </c>
      <c r="D14" s="70">
        <v>6.5</v>
      </c>
      <c r="E14" s="70"/>
      <c r="F14" s="70"/>
    </row>
    <row r="15" spans="1:6" ht="12.75" customHeight="1">
      <c r="A15" s="45" t="s">
        <v>208</v>
      </c>
      <c r="B15" s="45" t="s">
        <v>137</v>
      </c>
      <c r="C15" s="67">
        <f t="shared" si="0"/>
        <v>6.5</v>
      </c>
      <c r="D15" s="70">
        <v>6.5</v>
      </c>
      <c r="E15" s="70"/>
      <c r="F15" s="70"/>
    </row>
    <row r="16" spans="1:6" ht="12.75" customHeight="1">
      <c r="A16" s="45" t="s">
        <v>138</v>
      </c>
      <c r="B16" s="45" t="s">
        <v>139</v>
      </c>
      <c r="C16" s="67">
        <f t="shared" si="0"/>
        <v>6.5</v>
      </c>
      <c r="D16" s="70">
        <v>6.5</v>
      </c>
      <c r="E16" s="70"/>
      <c r="F16" s="70"/>
    </row>
    <row r="17" spans="1:6" ht="12.75" customHeight="1">
      <c r="A17" s="45" t="s">
        <v>140</v>
      </c>
      <c r="B17" s="45" t="s">
        <v>141</v>
      </c>
      <c r="C17" s="67">
        <v>134.53</v>
      </c>
      <c r="D17" s="70">
        <v>125.53</v>
      </c>
      <c r="E17" s="70">
        <v>9</v>
      </c>
      <c r="F17" s="70"/>
    </row>
    <row r="18" spans="1:6" ht="12.75" customHeight="1">
      <c r="A18" s="45" t="s">
        <v>142</v>
      </c>
      <c r="B18" s="45" t="s">
        <v>143</v>
      </c>
      <c r="C18" s="67">
        <v>134.53</v>
      </c>
      <c r="D18" s="70">
        <v>125.53</v>
      </c>
      <c r="E18" s="70">
        <v>9</v>
      </c>
      <c r="F18" s="70"/>
    </row>
    <row r="19" spans="1:6" ht="12.75" customHeight="1">
      <c r="A19" s="45" t="s">
        <v>144</v>
      </c>
      <c r="B19" s="45" t="s">
        <v>145</v>
      </c>
      <c r="C19" s="67">
        <v>134.53</v>
      </c>
      <c r="D19" s="70">
        <v>125.53</v>
      </c>
      <c r="E19" s="70">
        <v>9</v>
      </c>
      <c r="F19" s="70"/>
    </row>
    <row r="20" spans="1:6" ht="12.75" customHeight="1">
      <c r="A20" s="45" t="s">
        <v>146</v>
      </c>
      <c r="B20" s="45" t="s">
        <v>147</v>
      </c>
      <c r="C20" s="67">
        <f t="shared" si="0"/>
        <v>10.06</v>
      </c>
      <c r="D20" s="70">
        <v>10.06</v>
      </c>
      <c r="E20" s="70"/>
      <c r="F20" s="70"/>
    </row>
    <row r="21" spans="1:6" ht="12.75" customHeight="1">
      <c r="A21" s="45" t="s">
        <v>148</v>
      </c>
      <c r="B21" s="45" t="s">
        <v>149</v>
      </c>
      <c r="C21" s="67">
        <f t="shared" si="0"/>
        <v>10.06</v>
      </c>
      <c r="D21" s="70">
        <v>10.06</v>
      </c>
      <c r="E21" s="70"/>
      <c r="F21" s="70"/>
    </row>
    <row r="22" spans="1:6" ht="12.75" customHeight="1">
      <c r="A22" s="45" t="s">
        <v>150</v>
      </c>
      <c r="B22" s="45" t="s">
        <v>151</v>
      </c>
      <c r="C22" s="67">
        <f t="shared" si="0"/>
        <v>10.06</v>
      </c>
      <c r="D22" s="70">
        <v>10.06</v>
      </c>
      <c r="E22" s="70"/>
      <c r="F22" s="70"/>
    </row>
    <row r="23" spans="1:6" ht="12.75" customHeight="1">
      <c r="A23" s="45"/>
      <c r="B23" s="45"/>
      <c r="C23" s="70"/>
      <c r="D23" s="70"/>
      <c r="E23" s="72"/>
      <c r="F23" s="68"/>
    </row>
    <row r="24" spans="1:6" ht="12.75" customHeight="1">
      <c r="A24" s="45"/>
      <c r="B24" s="45"/>
      <c r="C24" s="70"/>
      <c r="D24" s="70"/>
      <c r="E24" s="72"/>
      <c r="F24" s="68"/>
    </row>
    <row r="25" spans="1:6" ht="12.75" customHeight="1">
      <c r="A25" s="45"/>
      <c r="B25" s="45"/>
      <c r="C25" s="70"/>
      <c r="D25" s="70"/>
      <c r="E25" s="72"/>
      <c r="F25" s="68"/>
    </row>
    <row r="26" spans="1:6" ht="12.75" customHeight="1">
      <c r="A26" s="45"/>
      <c r="B26" s="45"/>
      <c r="C26" s="70"/>
      <c r="D26" s="70"/>
      <c r="E26" s="72"/>
      <c r="F26" s="68"/>
    </row>
    <row r="27" spans="1:6" ht="12.75" customHeight="1">
      <c r="A27" s="29"/>
      <c r="B27" s="29"/>
      <c r="C27" s="70"/>
      <c r="D27" s="70"/>
      <c r="E27" s="70"/>
      <c r="F27" s="68"/>
    </row>
    <row r="28" spans="1:6" ht="12.75" customHeight="1">
      <c r="A28" s="29"/>
      <c r="B28" s="29"/>
      <c r="C28" s="70"/>
      <c r="D28" s="70"/>
      <c r="E28" s="70"/>
      <c r="F28" s="63"/>
    </row>
    <row r="29" spans="1:6" ht="12.75" customHeight="1">
      <c r="A29" s="29"/>
      <c r="B29" s="29"/>
      <c r="C29" s="70"/>
      <c r="D29" s="70"/>
      <c r="E29" s="70"/>
      <c r="F29" s="63"/>
    </row>
    <row r="30" spans="1:6" ht="12.75" customHeight="1">
      <c r="A30" s="29"/>
      <c r="B30" s="29"/>
      <c r="C30" s="70"/>
      <c r="D30" s="70"/>
      <c r="E30" s="70"/>
      <c r="F30" s="63"/>
    </row>
    <row r="31" spans="1:6" ht="12.75" customHeight="1">
      <c r="A31" s="29"/>
      <c r="B31" s="29"/>
      <c r="C31" s="70"/>
      <c r="D31" s="70"/>
      <c r="E31" s="70"/>
      <c r="F31" s="63"/>
    </row>
    <row r="32" spans="1:6" ht="12.75" customHeight="1">
      <c r="A32" s="29"/>
      <c r="B32" s="29"/>
      <c r="C32" s="70"/>
      <c r="D32" s="70"/>
      <c r="E32" s="70"/>
      <c r="F32" s="63"/>
    </row>
    <row r="33" spans="1:6" ht="12.75" customHeight="1">
      <c r="A33" s="29"/>
      <c r="B33" s="29"/>
      <c r="C33" s="70"/>
      <c r="D33" s="70"/>
      <c r="E33" s="70"/>
      <c r="F33" s="63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2018-02-23T06:30:45Z</cp:lastPrinted>
  <dcterms:created xsi:type="dcterms:W3CDTF">2018-02-28T08:20:32Z</dcterms:created>
  <dcterms:modified xsi:type="dcterms:W3CDTF">2018-05-21T03:44:55Z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