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875" firstSheet="9" activeTab="9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综合预算政府采购（资产配置、购买服务）预算表" sheetId="12" r:id="rId12"/>
    <sheet name="部门综合预算一般公共预算拨款“三公”经费、会议费、培训费表" sheetId="13" r:id="rId13"/>
    <sheet name="部门专项业务经费一级项目绩效目标表" sheetId="14" r:id="rId14"/>
    <sheet name="部门整体支出绩效目标表" sheetId="15" r:id="rId15"/>
    <sheet name="专项资金整体绩效目标表" sheetId="16" r:id="rId16"/>
    <sheet name="Sheet2" sheetId="17" r:id="rId17"/>
  </sheets>
  <definedNames>
    <definedName name="_xlnm.Print_Area" localSheetId="4">'部门综合预算财政拨款收支总表'!$A$1:$F$41</definedName>
    <definedName name="_xlnm.Print_Area" localSheetId="2">'部门综合预算收入总表'!$A$1:$O$23</definedName>
    <definedName name="_xlnm.Print_Area" localSheetId="1">'部门综合预算收支总表'!$A$1:$F$45</definedName>
    <definedName name="_xlnm.Print_Area" localSheetId="7">'部门综合预算一般公共预算基本支出明细表（按功能科目分）'!$A$1:$F$21</definedName>
    <definedName name="_xlnm.Print_Area" localSheetId="6">'部门综合预算一般公共预算支出明细表（按经济分类科目分）'!$A$1:$G$22</definedName>
    <definedName name="_xlnm.Print_Area" localSheetId="11">'部门综合预算政府采购（资产配置、购买服务）预算表'!$A$1:$L$21</definedName>
    <definedName name="_xlnm.Print_Area" localSheetId="9">'部门综合预算政府性基金收支表'!$A$1:$F$21</definedName>
    <definedName name="_xlnm.Print_Area" localSheetId="3">'部门综合预算支出总表'!$A$1:$M$22</definedName>
    <definedName name="_xlnm.Print_Area" localSheetId="10">'部门综合预算专项业务经费支出表'!$A$1:$D$19</definedName>
    <definedName name="_xlnm.Print_Area" localSheetId="8">'部门综合预一般公共预算基本支出明细表（按经济分类科目分）'!$A$1:$F$24</definedName>
    <definedName name="_xlnm.Print_Area" localSheetId="0">'封面'!$A$1:$A$7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2">'部门综合预算一般公共预算拨款“三公”经费、会议费、培训费表'!$1:$8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1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<sst xmlns="http://schemas.openxmlformats.org/spreadsheetml/2006/main" count="896" uniqueCount="413">
  <si>
    <t>2018年部门综合预算报表</t>
  </si>
  <si>
    <t>丹凤县财政局</t>
  </si>
  <si>
    <t>（公章）</t>
  </si>
  <si>
    <t>报送日期：  2018年3月2日</t>
  </si>
  <si>
    <t>单位负责人签章：徐革新    财务负责人签章：徐革新        制表人签章：刘瑞玲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</si>
  <si>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</si>
  <si>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</si>
  <si>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</si>
  <si>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</si>
  <si>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</si>
  <si>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</si>
  <si>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</si>
  <si>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</si>
  <si>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</si>
  <si>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</si>
  <si>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</si>
  <si>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</si>
  <si>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</si>
  <si>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</si>
  <si>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</si>
  <si>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</si>
  <si>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</si>
  <si>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</si>
  <si>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</si>
  <si>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</si>
  <si>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</si>
  <si>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</si>
  <si>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</si>
  <si>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</si>
  <si>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</si>
  <si>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</si>
  <si>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</si>
  <si>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</si>
  <si>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</si>
  <si>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</si>
  <si>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</si>
  <si>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</si>
  <si>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</si>
  <si>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</si>
  <si>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</si>
  <si>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</si>
  <si>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</si>
  <si>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</si>
  <si>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</si>
  <si>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(5)资本性支出（基本建设）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</si>
  <si>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</si>
  <si>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</si>
  <si>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</si>
  <si>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(7)对企业补助（基本建设）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</si>
  <si>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</si>
  <si>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</si>
  <si>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</si>
  <si>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</si>
  <si>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</si>
  <si>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</si>
  <si>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</si>
  <si>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</si>
  <si>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</si>
  <si>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</si>
  <si>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</si>
  <si>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</si>
  <si>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</si>
  <si>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</si>
  <si>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</si>
  <si>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</si>
  <si>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</si>
  <si>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</si>
  <si>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</si>
  <si>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</si>
  <si>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</si>
  <si>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</si>
  <si>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</si>
  <si>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</si>
  <si>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</si>
  <si>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</si>
  <si>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</si>
  <si>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</si>
  <si>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</si>
  <si>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</si>
  <si>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</si>
  <si>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</si>
  <si>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</si>
  <si>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>2018年部门综合预算收入总表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</si>
  <si>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</si>
  <si>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</si>
  <si>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</si>
  <si>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</si>
  <si>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</si>
  <si>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</si>
  <si>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</si>
  <si>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</si>
  <si>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</si>
  <si>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</si>
  <si>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</si>
  <si>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</si>
  <si>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</si>
  <si>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</si>
  <si>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</si>
  <si>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</si>
  <si>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X22001</t>
  </si>
  <si>
    <t xml:space="preserve">  丹凤县财政局本级</t>
  </si>
  <si>
    <t>X22002</t>
  </si>
  <si>
    <t xml:space="preserve">  丹凤县国有资产管理办公室</t>
  </si>
  <si>
    <t>X22003</t>
  </si>
  <si>
    <t xml:space="preserve">  丹凤县农业综合开发办公室</t>
  </si>
  <si>
    <t>X22004</t>
  </si>
  <si>
    <t xml:space="preserve">  丹凤县非税收入管理局</t>
  </si>
  <si>
    <t>X22005</t>
  </si>
  <si>
    <t xml:space="preserve">  丹凤县农村财务管理局</t>
  </si>
  <si>
    <t>X22006</t>
  </si>
  <si>
    <t xml:space="preserve">  丹凤县政府采购中心</t>
  </si>
  <si>
    <t>X22007</t>
  </si>
  <si>
    <t xml:space="preserve">  丹凤县国库支付局</t>
  </si>
  <si>
    <t>X22008</t>
  </si>
  <si>
    <t xml:space="preserve">  丹凤县财政投资评审中心</t>
  </si>
  <si>
    <t>X22009</t>
  </si>
  <si>
    <t xml:space="preserve">  丹凤县工资发放中心</t>
  </si>
  <si>
    <t>X22010</t>
  </si>
  <si>
    <t xml:space="preserve">  丹凤县财政监督检查所</t>
  </si>
  <si>
    <t>X22011</t>
  </si>
  <si>
    <t xml:space="preserve">  丹凤县财政局信息中心</t>
  </si>
  <si>
    <t>X22012</t>
  </si>
  <si>
    <t xml:space="preserve">  丹凤县惠农资金发放中心</t>
  </si>
  <si>
    <t>表3</t>
  </si>
  <si>
    <t>2018年部门综合预算支出总表</t>
  </si>
  <si>
    <t>公共预算拨款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</si>
  <si>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</si>
  <si>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</si>
  <si>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</si>
  <si>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</si>
  <si>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</si>
  <si>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</si>
  <si>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</si>
  <si>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</si>
  <si>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</si>
  <si>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</si>
  <si>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</si>
  <si>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</si>
  <si>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</si>
  <si>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</si>
  <si>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</si>
  <si>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</si>
  <si>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</si>
  <si>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</si>
  <si>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</si>
  <si>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</si>
  <si>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</si>
  <si>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</si>
  <si>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</si>
  <si>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</si>
  <si>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</si>
  <si>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</si>
  <si>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</si>
  <si>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</si>
  <si>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2010607</t>
  </si>
  <si>
    <t xml:space="preserve">    信息化建设</t>
  </si>
  <si>
    <t xml:space="preserve">    2010608</t>
  </si>
  <si>
    <t xml:space="preserve">    财政委托业务支出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</si>
  <si>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</si>
  <si>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</si>
  <si>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</si>
  <si>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</si>
  <si>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</si>
  <si>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</si>
  <si>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</si>
  <si>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</si>
  <si>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20827</t>
  </si>
  <si>
    <t xml:space="preserve">  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</si>
  <si>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</si>
  <si>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</si>
  <si>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</si>
  <si>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</si>
  <si>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</si>
  <si>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</si>
  <si>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</si>
  <si>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</si>
  <si>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</si>
  <si>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</si>
  <si>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</si>
  <si>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</si>
  <si>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</si>
  <si>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</si>
  <si>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</si>
  <si>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</si>
  <si>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21306</t>
  </si>
  <si>
    <t xml:space="preserve">  农业综合开发</t>
  </si>
  <si>
    <t xml:space="preserve">   2130699</t>
  </si>
  <si>
    <t xml:space="preserve">    其他农业综合开发支出</t>
  </si>
  <si>
    <t xml:space="preserve"> 21307</t>
  </si>
  <si>
    <t xml:space="preserve">  农村综合改革</t>
  </si>
  <si>
    <t xml:space="preserve">   2130799</t>
  </si>
  <si>
    <t xml:space="preserve">    其他农村综合改革支出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</si>
  <si>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</si>
  <si>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</si>
  <si>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</si>
  <si>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</si>
  <si>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</si>
  <si>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 住房公积金</t>
  </si>
  <si>
    <t>表6</t>
  </si>
  <si>
    <t>2018年部门综合预算一般公共预算支出明细表（按经济分类科目分）</t>
  </si>
  <si>
    <t>经济科目编码</t>
  </si>
  <si>
    <t>经济科目名称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</si>
  <si>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</si>
  <si>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</si>
  <si>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</si>
  <si>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</si>
  <si>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</si>
  <si>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</si>
  <si>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</si>
  <si>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</si>
  <si>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</si>
  <si>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 </t>
  </si>
  <si>
    <t>502</t>
  </si>
  <si>
    <t>机关商品和服务支出</t>
  </si>
  <si>
    <t xml:space="preserve">  50201</t>
  </si>
  <si>
    <t xml:space="preserve">  办公经费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</si>
  <si>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</si>
  <si>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</si>
  <si>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</si>
  <si>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</si>
  <si>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</si>
  <si>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</si>
  <si>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</si>
  <si>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</si>
  <si>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>303</t>
  </si>
  <si>
    <t xml:space="preserve">  对个人和家庭补助支出</t>
  </si>
  <si>
    <t xml:space="preserve">  30305</t>
  </si>
  <si>
    <t xml:space="preserve">  生活补助</t>
  </si>
  <si>
    <t>表7</t>
  </si>
  <si>
    <t>2018年部门综合预算一般公共预算基本支出明细表（按功能科目分）</t>
  </si>
  <si>
    <t xml:space="preserve">     财政监察</t>
  </si>
  <si>
    <t xml:space="preserve">     财政委托业务支出</t>
  </si>
  <si>
    <t xml:space="preserve"> 社会保障和就业支出</t>
  </si>
  <si>
    <t xml:space="preserve">   20805</t>
  </si>
  <si>
    <t xml:space="preserve">   2080505</t>
  </si>
  <si>
    <t xml:space="preserve">  机关事业单位基本养老保险缴费支出</t>
  </si>
  <si>
    <t xml:space="preserve">    20827</t>
  </si>
  <si>
    <t xml:space="preserve">     2082701</t>
  </si>
  <si>
    <t xml:space="preserve">     2082702</t>
  </si>
  <si>
    <t xml:space="preserve">     2082703</t>
  </si>
  <si>
    <t xml:space="preserve">   21306</t>
  </si>
  <si>
    <t xml:space="preserve">    2130799</t>
  </si>
  <si>
    <t xml:space="preserve">    2210201</t>
  </si>
  <si>
    <t>表8</t>
  </si>
  <si>
    <t>2018年部门综合预算一般公共预算基本支出明细表（按经济分类科目分）</t>
  </si>
  <si>
    <t>301</t>
  </si>
  <si>
    <t xml:space="preserve">工资福利支出 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</si>
  <si>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</si>
  <si>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</si>
  <si>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</si>
  <si>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</si>
  <si>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</si>
  <si>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</si>
  <si>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</si>
  <si>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</si>
  <si>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</si>
  <si>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</si>
  <si>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</si>
  <si>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其他社会保障费</t>
  </si>
  <si>
    <t xml:space="preserve">  30113</t>
  </si>
  <si>
    <t xml:space="preserve">  30199</t>
  </si>
  <si>
    <t>302</t>
  </si>
  <si>
    <t xml:space="preserve">商品和服务支出 </t>
  </si>
  <si>
    <t xml:space="preserve">  30201</t>
  </si>
  <si>
    <t xml:space="preserve">  办公费</t>
  </si>
  <si>
    <t xml:space="preserve">  30206</t>
  </si>
  <si>
    <t xml:space="preserve">  电费</t>
  </si>
  <si>
    <t xml:space="preserve">  30217</t>
  </si>
  <si>
    <t xml:space="preserve">  30231</t>
  </si>
  <si>
    <t>对个人和家庭补助支出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</si>
  <si>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</si>
  <si>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</si>
  <si>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</si>
  <si>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</si>
  <si>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</si>
  <si>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</si>
  <si>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</si>
  <si>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</si>
  <si>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</si>
  <si>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</si>
  <si>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</si>
  <si>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</si>
  <si>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</si>
  <si>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</si>
  <si>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</si>
  <si>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</si>
  <si>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</si>
  <si>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</si>
  <si>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</si>
  <si>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</si>
  <si>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</si>
  <si>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</si>
  <si>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</si>
  <si>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2018年部门综合预算专项业务经费支出表</t>
  </si>
  <si>
    <t>单位（项目）名称</t>
  </si>
  <si>
    <t>项目金额</t>
  </si>
  <si>
    <t>项目简介</t>
  </si>
  <si>
    <t>表11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</si>
  <si>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</si>
  <si>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</si>
  <si>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</si>
  <si>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</si>
  <si>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</si>
  <si>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</si>
  <si>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</si>
  <si>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</si>
  <si>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</si>
  <si>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</si>
  <si>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</si>
  <si>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</si>
  <si>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</si>
  <si>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2017年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</si>
  <si>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</si>
  <si>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</si>
  <si>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</si>
  <si>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</si>
  <si>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</si>
  <si>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</si>
  <si>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</si>
  <si>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</si>
  <si>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</si>
  <si>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</si>
  <si>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合  计</t>
  </si>
  <si>
    <t>财政局</t>
  </si>
  <si>
    <t xml:space="preserve">  财政局本级</t>
  </si>
  <si>
    <t xml:space="preserve">  国有资产管理办公室</t>
  </si>
  <si>
    <t xml:space="preserve">  农业综合开发办公室</t>
  </si>
  <si>
    <t xml:space="preserve">  非税收入管理局</t>
  </si>
  <si>
    <t xml:space="preserve">  农村财务管理局</t>
  </si>
  <si>
    <t xml:space="preserve">  国库支付局</t>
  </si>
  <si>
    <t xml:space="preserve">  财政投资评审中心</t>
  </si>
  <si>
    <t>表13</t>
  </si>
  <si>
    <t>2018年部门专项业务经费一级项目绩效目标表</t>
  </si>
  <si>
    <t>专项（项目）名称</t>
  </si>
  <si>
    <t>主管部门</t>
  </si>
  <si>
    <t>实施期限</t>
  </si>
  <si>
    <t xml:space="preserve">资金金额                （万元） </t>
  </si>
  <si>
    <t>实施期资金总额</t>
  </si>
  <si>
    <t>年度资金总额</t>
  </si>
  <si>
    <t xml:space="preserve">    其中：财政拨款</t>
  </si>
  <si>
    <t xml:space="preserve">        其他资金</t>
  </si>
  <si>
    <t xml:space="preserve">       其他资金</t>
  </si>
  <si>
    <t>总体目标</t>
  </si>
  <si>
    <t>实施期总目标</t>
  </si>
  <si>
    <t>年度目标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</si>
  <si>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</si>
  <si>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</si>
  <si>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</si>
  <si>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</si>
  <si>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</si>
  <si>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</si>
  <si>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</si>
  <si>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</si>
  <si>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</si>
  <si>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</si>
  <si>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</si>
  <si>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</si>
  <si>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</si>
  <si>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</si>
  <si>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</si>
  <si>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</si>
  <si>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</si>
  <si>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</si>
  <si>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</si>
  <si>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</si>
  <si>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</si>
  <si>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</si>
  <si>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2018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</si>
  <si>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</si>
  <si>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</si>
  <si>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</si>
  <si>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</si>
  <si>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</si>
  <si>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</si>
  <si>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</si>
  <si>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</si>
  <si>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</si>
  <si>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</si>
  <si>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</si>
  <si>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</si>
  <si>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</si>
  <si>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</si>
  <si>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</si>
  <si>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</si>
  <si>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指标1： 全县地方财政收入增长率3%</t>
  </si>
  <si>
    <t>指标2： 部门预算公开覆盖率</t>
  </si>
  <si>
    <t>指标3：“三公”经费控制数</t>
  </si>
  <si>
    <t>&lt;0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</si>
  <si>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</si>
  <si>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</si>
  <si>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</si>
  <si>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</si>
  <si>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</si>
  <si>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</si>
  <si>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指标1：严格控制费规模</t>
  </si>
  <si>
    <r>
      <t>&gt;</t>
    </r>
    <r>
      <rPr>
        <sz val="9"/>
        <rFont val="宋体"/>
        <family val="0"/>
      </rPr>
      <t>10%</t>
    </r>
  </si>
  <si>
    <t>指标2： 部门资产利用率</t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</si>
  <si>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</si>
  <si>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t>指标3： 政府采购执行率</t>
  </si>
  <si>
    <t>履职效益</t>
  </si>
  <si>
    <t>指标1： 重点项目支出节约率</t>
  </si>
  <si>
    <t>&gt;10%</t>
  </si>
  <si>
    <t>指标2： 促进社会全面了解财政政策和工作</t>
  </si>
  <si>
    <t>&gt;90%</t>
  </si>
  <si>
    <t>指标3： 严格执行相关规定</t>
  </si>
  <si>
    <t>指标4： 公共服务的效率和水平</t>
  </si>
  <si>
    <t>指标1： 重点工作办结率</t>
  </si>
  <si>
    <t>指标2： 财政政策宣传</t>
  </si>
  <si>
    <t>指标3： 项目建设社会稳定评价</t>
  </si>
  <si>
    <t>指标4：社会公众及其他部门满意度</t>
  </si>
  <si>
    <r>
      <t>表1</t>
    </r>
    <r>
      <rPr>
        <sz val="9"/>
        <rFont val="宋体"/>
        <family val="0"/>
      </rPr>
      <t>5</t>
    </r>
  </si>
  <si>
    <t>2018年专项资金整体绩效目标表</t>
  </si>
  <si>
    <t>2018年部门综合预算政府性基金收支表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</si>
</sst>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0.00_ "/>
    <numFmt numFmtId="181" formatCode="0.00_);[Red]\(0.00\)"/>
    <numFmt numFmtId="182" formatCode="#,##0.0000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43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6" xfId="43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1" fontId="0" fillId="0" borderId="14" xfId="43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Border="1" applyAlignment="1">
      <alignment horizontal="right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10" xfId="0" applyNumberFormat="1" applyFill="1" applyBorder="1" applyAlignment="1" applyProtection="1">
      <alignment horizontal="left" vertical="center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0" fillId="0" borderId="10" xfId="0" applyNumberForma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 wrapText="1"/>
    </xf>
    <xf numFmtId="181" fontId="0" fillId="0" borderId="10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="61" zoomScaleNormal="61" zoomScalePageLayoutView="0" workbookViewId="0" topLeftCell="A1">
      <selection activeCell="E12" sqref="E1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112" t="s">
        <v>0</v>
      </c>
    </row>
    <row r="2" spans="1:16" ht="93.75" customHeight="1">
      <c r="A2" s="113" t="s">
        <v>1</v>
      </c>
      <c r="N2" s="43"/>
      <c r="O2" s="43"/>
      <c r="P2" s="116">
        <v>20126.93</v>
      </c>
    </row>
    <row r="3" spans="1:14" ht="81.75" customHeight="1">
      <c r="A3" s="114" t="s">
        <v>2</v>
      </c>
      <c r="K3" s="43"/>
      <c r="L3" s="43"/>
      <c r="M3" s="43"/>
      <c r="N3" s="43"/>
    </row>
    <row r="4" ht="81.75" customHeight="1">
      <c r="A4" s="115" t="s">
        <v>3</v>
      </c>
    </row>
    <row r="5" ht="70.5" customHeight="1">
      <c r="A5" s="115" t="s">
        <v>4</v>
      </c>
    </row>
    <row r="6" ht="12.75" customHeight="1">
      <c r="A6" s="19"/>
    </row>
    <row r="7" ht="12.75" customHeight="1">
      <c r="A7" s="19"/>
    </row>
    <row r="8" ht="12.75" customHeight="1">
      <c r="A8" s="19"/>
    </row>
    <row r="9" ht="12.75" customHeight="1">
      <c r="A9" s="19"/>
    </row>
    <row r="10" ht="12.75" customHeight="1">
      <c r="A10" s="19"/>
    </row>
    <row r="11" ht="12.75" customHeight="1">
      <c r="A11" s="19"/>
    </row>
    <row r="12" ht="12.75" customHeight="1">
      <c r="A12" s="19"/>
    </row>
    <row r="13" ht="12.75" customHeight="1">
      <c r="A13" s="19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57" t="s">
        <v>270</v>
      </c>
      <c r="B1" s="58"/>
      <c r="C1" s="58"/>
      <c r="D1" s="58"/>
      <c r="E1" s="58"/>
      <c r="F1" s="59"/>
    </row>
    <row r="2" spans="1:6" ht="22.5" customHeight="1">
      <c r="A2" s="178" t="s">
        <v>412</v>
      </c>
      <c r="B2" s="178"/>
      <c r="C2" s="178"/>
      <c r="D2" s="178"/>
      <c r="E2" s="178"/>
      <c r="F2" s="178"/>
    </row>
    <row r="3" spans="1:6" ht="22.5" customHeight="1">
      <c r="A3" s="117"/>
      <c r="B3" s="117"/>
      <c r="C3" s="62"/>
      <c r="D3" s="62"/>
      <c r="E3" s="63"/>
      <c r="F3" s="64" t="s">
        <v>7</v>
      </c>
    </row>
    <row r="4" spans="1:6" ht="22.5" customHeight="1">
      <c r="A4" s="118" t="s">
        <v>8</v>
      </c>
      <c r="B4" s="118"/>
      <c r="C4" s="118" t="s">
        <v>9</v>
      </c>
      <c r="D4" s="118"/>
      <c r="E4" s="118"/>
      <c r="F4" s="118"/>
    </row>
    <row r="5" spans="1:6" ht="22.5" customHeight="1">
      <c r="A5" s="65" t="s">
        <v>10</v>
      </c>
      <c r="B5" s="65" t="s">
        <v>11</v>
      </c>
      <c r="C5" s="65" t="s">
        <v>12</v>
      </c>
      <c r="D5" s="66" t="s">
        <v>11</v>
      </c>
      <c r="E5" s="65" t="s">
        <v>13</v>
      </c>
      <c r="F5" s="65" t="s">
        <v>11</v>
      </c>
    </row>
    <row r="6" spans="1:6" ht="22.5" customHeight="1">
      <c r="A6" s="67" t="s">
        <v>271</v>
      </c>
      <c r="B6" s="37"/>
      <c r="C6" s="68" t="s">
        <v>272</v>
      </c>
      <c r="D6" s="56"/>
      <c r="E6" s="4"/>
      <c r="F6" s="56"/>
    </row>
    <row r="7" spans="1:6" ht="22.5" customHeight="1">
      <c r="A7" s="69"/>
      <c r="B7" s="37"/>
      <c r="C7" s="68" t="s">
        <v>273</v>
      </c>
      <c r="D7" s="56"/>
      <c r="E7" s="70"/>
      <c r="F7" s="56"/>
    </row>
    <row r="8" spans="1:8" ht="22.5" customHeight="1">
      <c r="A8" s="69"/>
      <c r="B8" s="37"/>
      <c r="C8" s="68" t="s">
        <v>274</v>
      </c>
      <c r="D8" s="56"/>
      <c r="E8" s="70"/>
      <c r="F8" s="56"/>
      <c r="H8" s="43"/>
    </row>
    <row r="9" spans="1:6" ht="22.5" customHeight="1">
      <c r="A9" s="67"/>
      <c r="B9" s="37"/>
      <c r="C9" s="68" t="s">
        <v>275</v>
      </c>
      <c r="D9" s="56"/>
      <c r="E9" s="70"/>
      <c r="F9" s="56">
        <v>0</v>
      </c>
    </row>
    <row r="10" spans="1:7" ht="22.5" customHeight="1">
      <c r="A10" s="67"/>
      <c r="B10" s="37"/>
      <c r="C10" s="68" t="s">
        <v>276</v>
      </c>
      <c r="D10" s="56"/>
      <c r="E10" s="70"/>
      <c r="F10" s="56"/>
      <c r="G10" s="43"/>
    </row>
    <row r="11" spans="1:7" ht="22.5" customHeight="1">
      <c r="A11" s="67"/>
      <c r="B11" s="37"/>
      <c r="C11" s="68" t="s">
        <v>277</v>
      </c>
      <c r="D11" s="56"/>
      <c r="E11" s="70" t="s">
        <v>278</v>
      </c>
      <c r="F11" s="56"/>
      <c r="G11" s="43"/>
    </row>
    <row r="12" spans="1:7" ht="22.5" customHeight="1">
      <c r="A12" s="67"/>
      <c r="B12" s="37"/>
      <c r="C12" s="68" t="s">
        <v>279</v>
      </c>
      <c r="D12" s="56"/>
      <c r="E12" s="70"/>
      <c r="F12" s="56"/>
      <c r="G12" s="43"/>
    </row>
    <row r="13" spans="1:7" ht="22.5" customHeight="1">
      <c r="A13" s="67"/>
      <c r="B13" s="37"/>
      <c r="C13" s="68" t="s">
        <v>280</v>
      </c>
      <c r="D13" s="56"/>
      <c r="E13" s="70"/>
      <c r="F13" s="56"/>
      <c r="G13" s="43"/>
    </row>
    <row r="14" spans="1:6" ht="22.5" customHeight="1">
      <c r="A14" s="71"/>
      <c r="B14" s="37"/>
      <c r="C14" s="68" t="s">
        <v>281</v>
      </c>
      <c r="D14" s="56"/>
      <c r="E14" s="70"/>
      <c r="F14" s="56"/>
    </row>
    <row r="15" spans="1:6" ht="22.5" customHeight="1">
      <c r="A15" s="71"/>
      <c r="B15" s="37"/>
      <c r="C15" s="68" t="s">
        <v>282</v>
      </c>
      <c r="D15" s="56"/>
      <c r="E15" s="70"/>
      <c r="F15" s="56"/>
    </row>
    <row r="16" spans="1:8" ht="22.5" customHeight="1">
      <c r="A16" s="72"/>
      <c r="B16" s="73"/>
      <c r="C16" s="68" t="s">
        <v>283</v>
      </c>
      <c r="D16" s="56"/>
      <c r="E16" s="70"/>
      <c r="F16" s="56"/>
      <c r="H16" s="43"/>
    </row>
    <row r="17" spans="1:6" ht="22.5" customHeight="1">
      <c r="A17" s="74"/>
      <c r="B17" s="75"/>
      <c r="C17" s="68" t="s">
        <v>284</v>
      </c>
      <c r="D17" s="56"/>
      <c r="E17" s="70" t="s">
        <v>285</v>
      </c>
      <c r="F17" s="56"/>
    </row>
    <row r="18" spans="1:6" ht="22.5" customHeight="1">
      <c r="A18" s="74"/>
      <c r="B18" s="73"/>
      <c r="C18" s="68" t="s">
        <v>286</v>
      </c>
      <c r="D18" s="56"/>
      <c r="E18" s="70"/>
      <c r="F18" s="56"/>
    </row>
    <row r="19" spans="1:6" ht="22.5" customHeight="1">
      <c r="A19" s="71"/>
      <c r="B19" s="73"/>
      <c r="C19" s="68" t="s">
        <v>287</v>
      </c>
      <c r="D19" s="56"/>
      <c r="E19" s="70" t="s">
        <v>288</v>
      </c>
      <c r="F19" s="56"/>
    </row>
    <row r="20" spans="1:6" ht="22.5" customHeight="1">
      <c r="A20" s="71"/>
      <c r="B20" s="37"/>
      <c r="C20" s="68" t="s">
        <v>289</v>
      </c>
      <c r="D20" s="56"/>
      <c r="E20" s="70" t="s">
        <v>290</v>
      </c>
      <c r="F20" s="56">
        <v>0</v>
      </c>
    </row>
    <row r="21" spans="1:6" ht="22.5" customHeight="1">
      <c r="A21" s="71"/>
      <c r="B21" s="37"/>
      <c r="C21" s="74"/>
      <c r="D21" s="56"/>
      <c r="E21" s="70" t="s">
        <v>291</v>
      </c>
      <c r="F21" s="56">
        <v>0</v>
      </c>
    </row>
  </sheetData>
  <sheetProtection/>
  <mergeCells count="4">
    <mergeCell ref="A3:B3"/>
    <mergeCell ref="A4:B4"/>
    <mergeCell ref="C4:F4"/>
    <mergeCell ref="A2:F2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7">
      <selection activeCell="C15" sqref="C15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43" t="s">
        <v>292</v>
      </c>
    </row>
    <row r="2" spans="1:4" ht="28.5" customHeight="1">
      <c r="A2" s="44" t="s">
        <v>293</v>
      </c>
      <c r="B2" s="44"/>
      <c r="C2" s="44"/>
      <c r="D2" s="44"/>
    </row>
    <row r="3" ht="22.5" customHeight="1">
      <c r="D3" s="48" t="s">
        <v>7</v>
      </c>
    </row>
    <row r="4" spans="1:4" ht="22.5" customHeight="1">
      <c r="A4" s="3" t="s">
        <v>84</v>
      </c>
      <c r="B4" s="51" t="s">
        <v>294</v>
      </c>
      <c r="C4" s="3" t="s">
        <v>295</v>
      </c>
      <c r="D4" s="3" t="s">
        <v>296</v>
      </c>
    </row>
    <row r="5" spans="1:4" ht="18" customHeight="1">
      <c r="A5" s="1" t="s">
        <v>98</v>
      </c>
      <c r="B5" s="1" t="s">
        <v>98</v>
      </c>
      <c r="C5" s="1">
        <v>1</v>
      </c>
      <c r="D5" s="52"/>
    </row>
    <row r="6" spans="1:4" ht="18" customHeight="1">
      <c r="A6" s="50"/>
      <c r="B6" s="50" t="s">
        <v>88</v>
      </c>
      <c r="C6" s="37">
        <v>267</v>
      </c>
      <c r="D6" s="40"/>
    </row>
    <row r="7" spans="1:4" ht="18" customHeight="1">
      <c r="A7" s="53" t="s">
        <v>99</v>
      </c>
      <c r="B7" s="54" t="s">
        <v>100</v>
      </c>
      <c r="C7" s="37">
        <v>18</v>
      </c>
      <c r="D7" s="40"/>
    </row>
    <row r="8" spans="1:4" ht="18" customHeight="1">
      <c r="A8" s="53" t="s">
        <v>101</v>
      </c>
      <c r="B8" s="54" t="s">
        <v>102</v>
      </c>
      <c r="C8" s="37">
        <v>9</v>
      </c>
      <c r="D8" s="40"/>
    </row>
    <row r="9" spans="1:4" ht="18" customHeight="1">
      <c r="A9" s="53" t="s">
        <v>103</v>
      </c>
      <c r="B9" s="54" t="s">
        <v>104</v>
      </c>
      <c r="C9" s="37">
        <v>10</v>
      </c>
      <c r="D9" s="40"/>
    </row>
    <row r="10" spans="1:4" ht="18" customHeight="1">
      <c r="A10" s="53" t="s">
        <v>105</v>
      </c>
      <c r="B10" s="54" t="s">
        <v>106</v>
      </c>
      <c r="C10" s="37">
        <v>5</v>
      </c>
      <c r="D10" s="40"/>
    </row>
    <row r="11" spans="1:4" ht="18" customHeight="1">
      <c r="A11" s="53" t="s">
        <v>107</v>
      </c>
      <c r="B11" s="54" t="s">
        <v>108</v>
      </c>
      <c r="C11" s="37">
        <v>5</v>
      </c>
      <c r="D11" s="40"/>
    </row>
    <row r="12" spans="1:4" ht="18" customHeight="1">
      <c r="A12" s="53" t="s">
        <v>111</v>
      </c>
      <c r="B12" s="54" t="s">
        <v>112</v>
      </c>
      <c r="C12" s="37">
        <v>20</v>
      </c>
      <c r="D12" s="40"/>
    </row>
    <row r="13" spans="1:4" ht="18" customHeight="1">
      <c r="A13" s="53" t="s">
        <v>113</v>
      </c>
      <c r="B13" s="54" t="s">
        <v>114</v>
      </c>
      <c r="C13" s="37">
        <v>150</v>
      </c>
      <c r="D13" s="40"/>
    </row>
    <row r="14" spans="1:4" ht="18" customHeight="1">
      <c r="A14" s="53" t="s">
        <v>115</v>
      </c>
      <c r="B14" s="54" t="s">
        <v>116</v>
      </c>
      <c r="C14" s="37">
        <v>5</v>
      </c>
      <c r="D14" s="40"/>
    </row>
    <row r="15" spans="1:4" ht="18" customHeight="1">
      <c r="A15" s="53" t="s">
        <v>117</v>
      </c>
      <c r="B15" s="54" t="s">
        <v>118</v>
      </c>
      <c r="C15" s="37">
        <v>5</v>
      </c>
      <c r="D15" s="40"/>
    </row>
    <row r="16" spans="1:4" ht="18" customHeight="1">
      <c r="A16" s="53" t="s">
        <v>119</v>
      </c>
      <c r="B16" s="54" t="s">
        <v>120</v>
      </c>
      <c r="C16" s="37">
        <v>40</v>
      </c>
      <c r="D16" s="40"/>
    </row>
    <row r="17" spans="1:4" ht="18" customHeight="1">
      <c r="A17" s="55"/>
      <c r="B17" s="45"/>
      <c r="C17" s="37"/>
      <c r="D17" s="40"/>
    </row>
    <row r="18" spans="1:4" ht="18" customHeight="1">
      <c r="A18" s="55"/>
      <c r="B18" s="45"/>
      <c r="C18" s="37"/>
      <c r="D18" s="40"/>
    </row>
    <row r="19" spans="1:4" ht="18" customHeight="1">
      <c r="A19" s="50"/>
      <c r="B19" s="50"/>
      <c r="C19" s="56"/>
      <c r="D19" s="5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43" t="s">
        <v>297</v>
      </c>
    </row>
    <row r="2" spans="1:12" ht="23.25" customHeight="1">
      <c r="A2" s="44" t="s">
        <v>298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7"/>
    </row>
    <row r="3" ht="26.25" customHeight="1">
      <c r="L3" s="48" t="s">
        <v>7</v>
      </c>
    </row>
    <row r="4" spans="1:12" ht="18" customHeight="1">
      <c r="A4" s="120" t="s">
        <v>299</v>
      </c>
      <c r="B4" s="120"/>
      <c r="C4" s="120"/>
      <c r="D4" s="120" t="s">
        <v>84</v>
      </c>
      <c r="E4" s="120" t="s">
        <v>300</v>
      </c>
      <c r="F4" s="120" t="s">
        <v>301</v>
      </c>
      <c r="G4" s="120" t="s">
        <v>302</v>
      </c>
      <c r="H4" s="120" t="s">
        <v>303</v>
      </c>
      <c r="I4" s="120" t="s">
        <v>200</v>
      </c>
      <c r="J4" s="120"/>
      <c r="K4" s="120" t="s">
        <v>304</v>
      </c>
      <c r="L4" s="119" t="s">
        <v>305</v>
      </c>
    </row>
    <row r="5" spans="1:12" ht="18" customHeight="1">
      <c r="A5" s="3" t="s">
        <v>306</v>
      </c>
      <c r="B5" s="3" t="s">
        <v>307</v>
      </c>
      <c r="C5" s="3" t="s">
        <v>308</v>
      </c>
      <c r="D5" s="120"/>
      <c r="E5" s="120"/>
      <c r="F5" s="120"/>
      <c r="G5" s="120"/>
      <c r="H5" s="120"/>
      <c r="I5" s="33" t="s">
        <v>306</v>
      </c>
      <c r="J5" s="33" t="s">
        <v>307</v>
      </c>
      <c r="K5" s="120"/>
      <c r="L5" s="119"/>
    </row>
    <row r="6" spans="1:12" ht="12.75" customHeight="1">
      <c r="A6" s="1" t="s">
        <v>98</v>
      </c>
      <c r="B6" s="1" t="s">
        <v>98</v>
      </c>
      <c r="C6" s="1" t="s">
        <v>98</v>
      </c>
      <c r="D6" s="1"/>
      <c r="E6" s="1"/>
      <c r="F6" s="1"/>
      <c r="G6" s="1" t="s">
        <v>98</v>
      </c>
      <c r="H6" s="1">
        <v>1</v>
      </c>
      <c r="I6" s="1" t="s">
        <v>98</v>
      </c>
      <c r="J6" s="1" t="s">
        <v>98</v>
      </c>
      <c r="K6" s="1">
        <v>2</v>
      </c>
      <c r="L6" s="1" t="s">
        <v>98</v>
      </c>
    </row>
    <row r="7" spans="1:12" ht="12.75" customHeight="1">
      <c r="A7" s="45"/>
      <c r="B7" s="45"/>
      <c r="C7" s="45"/>
      <c r="D7" s="45"/>
      <c r="E7" s="45"/>
      <c r="F7" s="45"/>
      <c r="G7" s="45"/>
      <c r="H7" s="40"/>
      <c r="I7" s="49"/>
      <c r="J7" s="49"/>
      <c r="K7" s="37"/>
      <c r="L7" s="50"/>
    </row>
    <row r="8" spans="1:12" ht="12.75" customHeight="1">
      <c r="A8" s="45"/>
      <c r="B8" s="45"/>
      <c r="C8" s="45"/>
      <c r="D8" s="45"/>
      <c r="E8" s="45"/>
      <c r="F8" s="45"/>
      <c r="G8" s="45"/>
      <c r="H8" s="40"/>
      <c r="I8" s="49"/>
      <c r="J8" s="49"/>
      <c r="K8" s="37"/>
      <c r="L8" s="50"/>
    </row>
    <row r="9" spans="1:12" ht="12.75" customHeight="1">
      <c r="A9" s="45"/>
      <c r="B9" s="45"/>
      <c r="C9" s="45"/>
      <c r="D9" s="45"/>
      <c r="E9" s="45"/>
      <c r="F9" s="45"/>
      <c r="G9" s="45"/>
      <c r="H9" s="40"/>
      <c r="I9" s="49"/>
      <c r="J9" s="49"/>
      <c r="K9" s="37"/>
      <c r="L9" s="50"/>
    </row>
    <row r="10" spans="1:13" ht="12.75" customHeight="1">
      <c r="A10" s="45"/>
      <c r="B10" s="45"/>
      <c r="C10" s="45"/>
      <c r="D10" s="45"/>
      <c r="E10" s="45"/>
      <c r="F10" s="45"/>
      <c r="G10" s="45"/>
      <c r="H10" s="40"/>
      <c r="I10" s="49"/>
      <c r="J10" s="49"/>
      <c r="K10" s="37"/>
      <c r="L10" s="50"/>
      <c r="M10" s="43"/>
    </row>
    <row r="11" spans="1:13" ht="12.75" customHeight="1">
      <c r="A11" s="45"/>
      <c r="B11" s="45"/>
      <c r="C11" s="45"/>
      <c r="D11" s="45"/>
      <c r="E11" s="45"/>
      <c r="F11" s="45"/>
      <c r="G11" s="45"/>
      <c r="H11" s="40"/>
      <c r="I11" s="49"/>
      <c r="J11" s="49"/>
      <c r="K11" s="37"/>
      <c r="L11" s="50"/>
      <c r="M11" s="43"/>
    </row>
    <row r="12" spans="1:13" ht="12.75" customHeight="1">
      <c r="A12" s="45"/>
      <c r="B12" s="45"/>
      <c r="C12" s="45"/>
      <c r="D12" s="45"/>
      <c r="E12" s="45"/>
      <c r="F12" s="45"/>
      <c r="G12" s="45"/>
      <c r="H12" s="40"/>
      <c r="I12" s="49"/>
      <c r="J12" s="49"/>
      <c r="K12" s="37"/>
      <c r="L12" s="50"/>
      <c r="M12" s="43"/>
    </row>
    <row r="13" spans="1:13" ht="12.75" customHeight="1">
      <c r="A13" s="45"/>
      <c r="B13" s="45"/>
      <c r="C13" s="45"/>
      <c r="D13" s="45"/>
      <c r="E13" s="45"/>
      <c r="F13" s="45"/>
      <c r="G13" s="45"/>
      <c r="H13" s="40"/>
      <c r="I13" s="49"/>
      <c r="J13" s="49"/>
      <c r="K13" s="37"/>
      <c r="L13" s="50"/>
      <c r="M13" s="43"/>
    </row>
    <row r="14" spans="1:12" ht="12.75" customHeight="1">
      <c r="A14" s="45"/>
      <c r="B14" s="45"/>
      <c r="C14" s="45"/>
      <c r="D14" s="45"/>
      <c r="E14" s="45"/>
      <c r="F14" s="45"/>
      <c r="G14" s="45"/>
      <c r="H14" s="40"/>
      <c r="I14" s="49"/>
      <c r="J14" s="49"/>
      <c r="K14" s="37"/>
      <c r="L14" s="50"/>
    </row>
    <row r="15" spans="1:12" ht="12.75" customHeight="1">
      <c r="A15" s="45"/>
      <c r="B15" s="45"/>
      <c r="C15" s="45"/>
      <c r="D15" s="45"/>
      <c r="E15" s="45"/>
      <c r="F15" s="45"/>
      <c r="G15" s="45"/>
      <c r="H15" s="40"/>
      <c r="I15" s="49"/>
      <c r="J15" s="49"/>
      <c r="K15" s="37"/>
      <c r="L15" s="50"/>
    </row>
    <row r="16" spans="1:12" ht="12.75" customHeight="1">
      <c r="A16" s="45"/>
      <c r="B16" s="45"/>
      <c r="C16" s="45"/>
      <c r="D16" s="45"/>
      <c r="E16" s="45"/>
      <c r="F16" s="45"/>
      <c r="G16" s="45"/>
      <c r="H16" s="40"/>
      <c r="I16" s="49"/>
      <c r="J16" s="49"/>
      <c r="K16" s="37"/>
      <c r="L16" s="50"/>
    </row>
    <row r="17" spans="1:12" ht="12.75" customHeight="1">
      <c r="A17" s="45"/>
      <c r="B17" s="46"/>
      <c r="C17" s="45"/>
      <c r="D17" s="45"/>
      <c r="E17" s="45"/>
      <c r="F17" s="45"/>
      <c r="G17" s="45"/>
      <c r="H17" s="40"/>
      <c r="I17" s="49"/>
      <c r="J17" s="49"/>
      <c r="K17" s="37"/>
      <c r="L17" s="50"/>
    </row>
    <row r="18" spans="1:12" ht="12.75" customHeight="1">
      <c r="A18" s="45"/>
      <c r="B18" s="45"/>
      <c r="C18" s="45"/>
      <c r="D18" s="45"/>
      <c r="E18" s="45"/>
      <c r="F18" s="45"/>
      <c r="G18" s="45"/>
      <c r="H18" s="40"/>
      <c r="I18" s="49"/>
      <c r="J18" s="49"/>
      <c r="K18" s="37"/>
      <c r="L18" s="50"/>
    </row>
    <row r="19" spans="1:12" ht="12.75" customHeight="1">
      <c r="A19" s="45"/>
      <c r="B19" s="45"/>
      <c r="C19" s="45"/>
      <c r="D19" s="45"/>
      <c r="E19" s="45"/>
      <c r="F19" s="45"/>
      <c r="G19" s="45"/>
      <c r="H19" s="40"/>
      <c r="I19" s="49"/>
      <c r="J19" s="49"/>
      <c r="K19" s="37"/>
      <c r="L19" s="50"/>
    </row>
    <row r="20" spans="1:12" ht="12.75" customHeight="1">
      <c r="A20" s="45"/>
      <c r="B20" s="45"/>
      <c r="C20" s="45"/>
      <c r="D20" s="45"/>
      <c r="E20" s="45"/>
      <c r="F20" s="45"/>
      <c r="G20" s="45"/>
      <c r="H20" s="40"/>
      <c r="I20" s="49"/>
      <c r="J20" s="49"/>
      <c r="K20" s="37"/>
      <c r="L20" s="50"/>
    </row>
    <row r="21" spans="1:12" ht="12.75" customHeight="1">
      <c r="A21" s="45"/>
      <c r="B21" s="45"/>
      <c r="C21" s="45"/>
      <c r="D21" s="45"/>
      <c r="E21" s="45"/>
      <c r="F21" s="45"/>
      <c r="G21" s="45"/>
      <c r="H21" s="40"/>
      <c r="I21" s="49"/>
      <c r="J21" s="49"/>
      <c r="K21" s="37"/>
      <c r="L21" s="50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PageLayoutView="0" workbookViewId="0" topLeftCell="C7">
      <selection activeCell="I16" sqref="I16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6.1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121" t="s">
        <v>309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9" ht="28.5" customHeight="1">
      <c r="A2" s="123" t="s">
        <v>310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0" ht="22.5" customHeight="1">
      <c r="A3" s="124" t="s">
        <v>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9" ht="22.5" customHeight="1">
      <c r="A4" s="119" t="s">
        <v>84</v>
      </c>
      <c r="B4" s="119" t="s">
        <v>85</v>
      </c>
      <c r="C4" s="125" t="s">
        <v>311</v>
      </c>
      <c r="D4" s="126"/>
      <c r="E4" s="126"/>
      <c r="F4" s="126"/>
      <c r="G4" s="126"/>
      <c r="H4" s="126"/>
      <c r="I4" s="126"/>
      <c r="J4" s="126"/>
      <c r="K4" s="126"/>
      <c r="L4" s="125" t="s">
        <v>312</v>
      </c>
      <c r="M4" s="126"/>
      <c r="N4" s="126"/>
      <c r="O4" s="126"/>
      <c r="P4" s="126"/>
      <c r="Q4" s="126"/>
      <c r="R4" s="126"/>
      <c r="S4" s="126"/>
      <c r="T4" s="126"/>
      <c r="U4" s="125" t="s">
        <v>313</v>
      </c>
      <c r="V4" s="126"/>
      <c r="W4" s="126"/>
      <c r="X4" s="126"/>
      <c r="Y4" s="126"/>
      <c r="Z4" s="126"/>
      <c r="AA4" s="126"/>
      <c r="AB4" s="126"/>
      <c r="AC4" s="126"/>
    </row>
    <row r="5" spans="1:29" ht="17.25" customHeight="1">
      <c r="A5" s="119"/>
      <c r="B5" s="119"/>
      <c r="C5" s="119" t="s">
        <v>88</v>
      </c>
      <c r="D5" s="127" t="s">
        <v>314</v>
      </c>
      <c r="E5" s="128"/>
      <c r="F5" s="128"/>
      <c r="G5" s="128"/>
      <c r="H5" s="128"/>
      <c r="I5" s="129"/>
      <c r="J5" s="120" t="s">
        <v>315</v>
      </c>
      <c r="K5" s="120" t="s">
        <v>316</v>
      </c>
      <c r="L5" s="119" t="s">
        <v>88</v>
      </c>
      <c r="M5" s="120" t="s">
        <v>314</v>
      </c>
      <c r="N5" s="120"/>
      <c r="O5" s="120"/>
      <c r="P5" s="120"/>
      <c r="Q5" s="120"/>
      <c r="R5" s="120"/>
      <c r="S5" s="120" t="s">
        <v>315</v>
      </c>
      <c r="T5" s="120" t="s">
        <v>316</v>
      </c>
      <c r="U5" s="119" t="s">
        <v>88</v>
      </c>
      <c r="V5" s="120" t="s">
        <v>314</v>
      </c>
      <c r="W5" s="120"/>
      <c r="X5" s="120"/>
      <c r="Y5" s="120"/>
      <c r="Z5" s="120"/>
      <c r="AA5" s="120"/>
      <c r="AB5" s="120" t="s">
        <v>315</v>
      </c>
      <c r="AC5" s="120" t="s">
        <v>316</v>
      </c>
    </row>
    <row r="6" spans="1:29" ht="23.25" customHeight="1">
      <c r="A6" s="119"/>
      <c r="B6" s="119"/>
      <c r="C6" s="119"/>
      <c r="D6" s="120" t="s">
        <v>96</v>
      </c>
      <c r="E6" s="120" t="s">
        <v>317</v>
      </c>
      <c r="F6" s="120" t="s">
        <v>318</v>
      </c>
      <c r="G6" s="120" t="s">
        <v>319</v>
      </c>
      <c r="H6" s="120"/>
      <c r="I6" s="120"/>
      <c r="J6" s="120"/>
      <c r="K6" s="120"/>
      <c r="L6" s="119"/>
      <c r="M6" s="120" t="s">
        <v>96</v>
      </c>
      <c r="N6" s="120" t="s">
        <v>317</v>
      </c>
      <c r="O6" s="120" t="s">
        <v>318</v>
      </c>
      <c r="P6" s="120" t="s">
        <v>319</v>
      </c>
      <c r="Q6" s="120"/>
      <c r="R6" s="120"/>
      <c r="S6" s="120"/>
      <c r="T6" s="120"/>
      <c r="U6" s="119"/>
      <c r="V6" s="120" t="s">
        <v>96</v>
      </c>
      <c r="W6" s="120" t="s">
        <v>317</v>
      </c>
      <c r="X6" s="120" t="s">
        <v>318</v>
      </c>
      <c r="Y6" s="120" t="s">
        <v>319</v>
      </c>
      <c r="Z6" s="120"/>
      <c r="AA6" s="120"/>
      <c r="AB6" s="120"/>
      <c r="AC6" s="120"/>
    </row>
    <row r="7" spans="1:29" ht="54.75" customHeight="1">
      <c r="A7" s="119"/>
      <c r="B7" s="119"/>
      <c r="C7" s="119"/>
      <c r="D7" s="120"/>
      <c r="E7" s="120"/>
      <c r="F7" s="120"/>
      <c r="G7" s="3" t="s">
        <v>96</v>
      </c>
      <c r="H7" s="34" t="s">
        <v>320</v>
      </c>
      <c r="I7" s="3" t="s">
        <v>321</v>
      </c>
      <c r="J7" s="120"/>
      <c r="K7" s="120"/>
      <c r="L7" s="119"/>
      <c r="M7" s="120"/>
      <c r="N7" s="120"/>
      <c r="O7" s="120"/>
      <c r="P7" s="3" t="s">
        <v>96</v>
      </c>
      <c r="Q7" s="3" t="s">
        <v>320</v>
      </c>
      <c r="R7" s="3" t="s">
        <v>321</v>
      </c>
      <c r="S7" s="120"/>
      <c r="T7" s="120"/>
      <c r="U7" s="119"/>
      <c r="V7" s="120"/>
      <c r="W7" s="120"/>
      <c r="X7" s="120"/>
      <c r="Y7" s="3" t="s">
        <v>96</v>
      </c>
      <c r="Z7" s="3" t="s">
        <v>320</v>
      </c>
      <c r="AA7" s="3" t="s">
        <v>321</v>
      </c>
      <c r="AB7" s="120"/>
      <c r="AC7" s="120"/>
    </row>
    <row r="8" spans="1:29" s="32" customFormat="1" ht="18.75" customHeight="1">
      <c r="A8" s="35"/>
      <c r="B8" s="36" t="s">
        <v>322</v>
      </c>
      <c r="C8" s="37">
        <f>D8</f>
        <v>20.35</v>
      </c>
      <c r="D8" s="38">
        <f>F8+I8</f>
        <v>20.35</v>
      </c>
      <c r="E8" s="39"/>
      <c r="F8" s="39">
        <v>4.35</v>
      </c>
      <c r="G8" s="37">
        <f>I8</f>
        <v>16</v>
      </c>
      <c r="H8" s="40"/>
      <c r="I8" s="37">
        <v>16</v>
      </c>
      <c r="J8" s="40">
        <v>0</v>
      </c>
      <c r="K8" s="35"/>
      <c r="L8" s="38">
        <f>M8+P8</f>
        <v>24</v>
      </c>
      <c r="M8" s="38">
        <f>O8</f>
        <v>5.5</v>
      </c>
      <c r="N8" s="39"/>
      <c r="O8" s="38">
        <v>5.5</v>
      </c>
      <c r="P8" s="38">
        <f>R8</f>
        <v>18.5</v>
      </c>
      <c r="Q8" s="39"/>
      <c r="R8" s="38">
        <v>18.5</v>
      </c>
      <c r="S8" s="39"/>
      <c r="T8" s="39"/>
      <c r="U8" s="38">
        <f>V8+Y8</f>
        <v>3.6500000000000004</v>
      </c>
      <c r="V8" s="39">
        <f>X8</f>
        <v>1.1500000000000004</v>
      </c>
      <c r="W8" s="39"/>
      <c r="X8" s="39">
        <f>O8-F8</f>
        <v>1.1500000000000004</v>
      </c>
      <c r="Y8" s="38">
        <f>P8-G8</f>
        <v>2.5</v>
      </c>
      <c r="Z8" s="39">
        <f>Q8-H8</f>
        <v>0</v>
      </c>
      <c r="AA8" s="38">
        <f>R8-I8</f>
        <v>2.5</v>
      </c>
      <c r="AB8" s="39"/>
      <c r="AC8" s="39"/>
    </row>
    <row r="9" spans="1:29" s="32" customFormat="1" ht="18.75" customHeight="1">
      <c r="A9" s="35"/>
      <c r="B9" s="41" t="s">
        <v>323</v>
      </c>
      <c r="C9" s="37">
        <f aca="true" t="shared" si="0" ref="C9:C16">D9</f>
        <v>20.35</v>
      </c>
      <c r="D9" s="38">
        <f aca="true" t="shared" si="1" ref="D9:D16">F9+I9</f>
        <v>20.35</v>
      </c>
      <c r="E9" s="39"/>
      <c r="F9" s="39">
        <v>4.35</v>
      </c>
      <c r="G9" s="37">
        <f aca="true" t="shared" si="2" ref="G9:G16">I9</f>
        <v>16</v>
      </c>
      <c r="H9" s="40"/>
      <c r="I9" s="37">
        <v>16</v>
      </c>
      <c r="J9" s="40">
        <v>0</v>
      </c>
      <c r="K9" s="35"/>
      <c r="L9" s="38">
        <f aca="true" t="shared" si="3" ref="L9:L16">M9+P9</f>
        <v>24</v>
      </c>
      <c r="M9" s="38">
        <f aca="true" t="shared" si="4" ref="M9:M15">O9</f>
        <v>5.5</v>
      </c>
      <c r="N9" s="39"/>
      <c r="O9" s="38">
        <v>5.5</v>
      </c>
      <c r="P9" s="38">
        <f aca="true" t="shared" si="5" ref="P9:P15">R9</f>
        <v>18.5</v>
      </c>
      <c r="Q9" s="39"/>
      <c r="R9" s="38">
        <v>18.5</v>
      </c>
      <c r="S9" s="39"/>
      <c r="T9" s="39"/>
      <c r="U9" s="38">
        <f aca="true" t="shared" si="6" ref="U9:U16">V9+Y9</f>
        <v>3.6500000000000004</v>
      </c>
      <c r="V9" s="39">
        <f aca="true" t="shared" si="7" ref="V9:V16">X9</f>
        <v>1.1500000000000004</v>
      </c>
      <c r="W9" s="39"/>
      <c r="X9" s="39">
        <f aca="true" t="shared" si="8" ref="X9:X15">O9-F9</f>
        <v>1.1500000000000004</v>
      </c>
      <c r="Y9" s="38">
        <f aca="true" t="shared" si="9" ref="Y9:Y16">P9-G9</f>
        <v>2.5</v>
      </c>
      <c r="Z9" s="39"/>
      <c r="AA9" s="38">
        <f aca="true" t="shared" si="10" ref="AA9:AA16">R9-I9</f>
        <v>2.5</v>
      </c>
      <c r="AB9" s="39"/>
      <c r="AC9" s="39"/>
    </row>
    <row r="10" spans="1:29" s="32" customFormat="1" ht="18.75" customHeight="1">
      <c r="A10" s="35" t="s">
        <v>99</v>
      </c>
      <c r="B10" s="41" t="s">
        <v>324</v>
      </c>
      <c r="C10" s="37">
        <f t="shared" si="0"/>
        <v>4.25</v>
      </c>
      <c r="D10" s="38">
        <f t="shared" si="1"/>
        <v>4.25</v>
      </c>
      <c r="E10" s="39"/>
      <c r="F10" s="39">
        <v>4.25</v>
      </c>
      <c r="G10" s="37">
        <f t="shared" si="2"/>
        <v>0</v>
      </c>
      <c r="H10" s="40"/>
      <c r="I10" s="37"/>
      <c r="J10" s="40">
        <v>0</v>
      </c>
      <c r="K10" s="35"/>
      <c r="L10" s="38">
        <f t="shared" si="3"/>
        <v>5.5</v>
      </c>
      <c r="M10" s="38">
        <f t="shared" si="4"/>
        <v>5.5</v>
      </c>
      <c r="N10" s="39"/>
      <c r="O10" s="38">
        <v>5.5</v>
      </c>
      <c r="P10" s="38">
        <f t="shared" si="5"/>
        <v>0</v>
      </c>
      <c r="Q10" s="39"/>
      <c r="R10" s="38"/>
      <c r="S10" s="39"/>
      <c r="T10" s="39"/>
      <c r="U10" s="38">
        <f t="shared" si="6"/>
        <v>1.25</v>
      </c>
      <c r="V10" s="39">
        <f t="shared" si="7"/>
        <v>1.25</v>
      </c>
      <c r="W10" s="39"/>
      <c r="X10" s="39">
        <f t="shared" si="8"/>
        <v>1.25</v>
      </c>
      <c r="Y10" s="38">
        <f t="shared" si="9"/>
        <v>0</v>
      </c>
      <c r="Z10" s="39"/>
      <c r="AA10" s="38">
        <f t="shared" si="10"/>
        <v>0</v>
      </c>
      <c r="AB10" s="39"/>
      <c r="AC10" s="39"/>
    </row>
    <row r="11" spans="1:29" s="32" customFormat="1" ht="18.75" customHeight="1">
      <c r="A11" s="35" t="s">
        <v>101</v>
      </c>
      <c r="B11" s="41" t="s">
        <v>325</v>
      </c>
      <c r="C11" s="37">
        <f t="shared" si="0"/>
        <v>3.1</v>
      </c>
      <c r="D11" s="38">
        <f t="shared" si="1"/>
        <v>3.1</v>
      </c>
      <c r="E11" s="39"/>
      <c r="F11" s="39">
        <v>0.1</v>
      </c>
      <c r="G11" s="37">
        <f t="shared" si="2"/>
        <v>3</v>
      </c>
      <c r="H11" s="40"/>
      <c r="I11" s="37">
        <v>3</v>
      </c>
      <c r="J11" s="40">
        <v>0</v>
      </c>
      <c r="K11" s="35"/>
      <c r="L11" s="38">
        <f t="shared" si="3"/>
        <v>4</v>
      </c>
      <c r="M11" s="38">
        <f t="shared" si="4"/>
        <v>0</v>
      </c>
      <c r="N11" s="39"/>
      <c r="O11" s="39"/>
      <c r="P11" s="38">
        <f t="shared" si="5"/>
        <v>4</v>
      </c>
      <c r="Q11" s="39"/>
      <c r="R11" s="38">
        <v>4</v>
      </c>
      <c r="S11" s="39"/>
      <c r="T11" s="39"/>
      <c r="U11" s="38">
        <f t="shared" si="6"/>
        <v>0.9</v>
      </c>
      <c r="V11" s="39">
        <f t="shared" si="7"/>
        <v>-0.1</v>
      </c>
      <c r="W11" s="39"/>
      <c r="X11" s="39">
        <f t="shared" si="8"/>
        <v>-0.1</v>
      </c>
      <c r="Y11" s="38">
        <f t="shared" si="9"/>
        <v>1</v>
      </c>
      <c r="Z11" s="39"/>
      <c r="AA11" s="38">
        <f t="shared" si="10"/>
        <v>1</v>
      </c>
      <c r="AB11" s="39"/>
      <c r="AC11" s="39"/>
    </row>
    <row r="12" spans="1:29" s="32" customFormat="1" ht="18.75" customHeight="1">
      <c r="A12" s="35" t="s">
        <v>103</v>
      </c>
      <c r="B12" s="41" t="s">
        <v>326</v>
      </c>
      <c r="C12" s="37">
        <f t="shared" si="0"/>
        <v>3</v>
      </c>
      <c r="D12" s="38">
        <f t="shared" si="1"/>
        <v>3</v>
      </c>
      <c r="E12" s="39"/>
      <c r="F12" s="39"/>
      <c r="G12" s="37">
        <f t="shared" si="2"/>
        <v>3</v>
      </c>
      <c r="H12" s="40"/>
      <c r="I12" s="37">
        <v>3</v>
      </c>
      <c r="J12" s="40">
        <v>0</v>
      </c>
      <c r="K12" s="35"/>
      <c r="L12" s="38">
        <f t="shared" si="3"/>
        <v>4</v>
      </c>
      <c r="M12" s="38">
        <f t="shared" si="4"/>
        <v>0</v>
      </c>
      <c r="N12" s="39"/>
      <c r="O12" s="39"/>
      <c r="P12" s="38">
        <f t="shared" si="5"/>
        <v>4</v>
      </c>
      <c r="Q12" s="39"/>
      <c r="R12" s="38">
        <v>4</v>
      </c>
      <c r="S12" s="39"/>
      <c r="T12" s="39"/>
      <c r="U12" s="38">
        <f t="shared" si="6"/>
        <v>1</v>
      </c>
      <c r="V12" s="39">
        <f t="shared" si="7"/>
        <v>0</v>
      </c>
      <c r="W12" s="39"/>
      <c r="X12" s="39">
        <f t="shared" si="8"/>
        <v>0</v>
      </c>
      <c r="Y12" s="38">
        <f t="shared" si="9"/>
        <v>1</v>
      </c>
      <c r="Z12" s="39"/>
      <c r="AA12" s="38">
        <f t="shared" si="10"/>
        <v>1</v>
      </c>
      <c r="AB12" s="39"/>
      <c r="AC12" s="39"/>
    </row>
    <row r="13" spans="1:29" s="32" customFormat="1" ht="18.75" customHeight="1">
      <c r="A13" s="35" t="s">
        <v>105</v>
      </c>
      <c r="B13" s="41" t="s">
        <v>327</v>
      </c>
      <c r="C13" s="37">
        <f t="shared" si="0"/>
        <v>2.5</v>
      </c>
      <c r="D13" s="38">
        <f t="shared" si="1"/>
        <v>2.5</v>
      </c>
      <c r="E13" s="39"/>
      <c r="F13" s="39"/>
      <c r="G13" s="37">
        <f t="shared" si="2"/>
        <v>2.5</v>
      </c>
      <c r="H13" s="40"/>
      <c r="I13" s="37">
        <v>2.5</v>
      </c>
      <c r="J13" s="40">
        <v>0</v>
      </c>
      <c r="K13" s="35"/>
      <c r="L13" s="38">
        <f t="shared" si="3"/>
        <v>3.5</v>
      </c>
      <c r="M13" s="38">
        <f t="shared" si="4"/>
        <v>0</v>
      </c>
      <c r="N13" s="39"/>
      <c r="O13" s="39"/>
      <c r="P13" s="38">
        <f t="shared" si="5"/>
        <v>3.5</v>
      </c>
      <c r="Q13" s="39"/>
      <c r="R13" s="38">
        <v>3.5</v>
      </c>
      <c r="S13" s="39"/>
      <c r="T13" s="39"/>
      <c r="U13" s="38">
        <f t="shared" si="6"/>
        <v>1</v>
      </c>
      <c r="V13" s="39">
        <f t="shared" si="7"/>
        <v>0</v>
      </c>
      <c r="W13" s="39"/>
      <c r="X13" s="39">
        <f t="shared" si="8"/>
        <v>0</v>
      </c>
      <c r="Y13" s="38">
        <f t="shared" si="9"/>
        <v>1</v>
      </c>
      <c r="Z13" s="39"/>
      <c r="AA13" s="38">
        <f t="shared" si="10"/>
        <v>1</v>
      </c>
      <c r="AB13" s="39"/>
      <c r="AC13" s="39"/>
    </row>
    <row r="14" spans="1:29" s="32" customFormat="1" ht="18.75" customHeight="1">
      <c r="A14" s="35" t="s">
        <v>107</v>
      </c>
      <c r="B14" s="41" t="s">
        <v>328</v>
      </c>
      <c r="C14" s="37">
        <f t="shared" si="0"/>
        <v>2.5</v>
      </c>
      <c r="D14" s="38">
        <f t="shared" si="1"/>
        <v>2.5</v>
      </c>
      <c r="E14" s="39"/>
      <c r="F14" s="39"/>
      <c r="G14" s="37">
        <f t="shared" si="2"/>
        <v>2.5</v>
      </c>
      <c r="H14" s="40"/>
      <c r="I14" s="37">
        <v>2.5</v>
      </c>
      <c r="J14" s="40">
        <v>0</v>
      </c>
      <c r="K14" s="35"/>
      <c r="L14" s="38">
        <f t="shared" si="3"/>
        <v>3.5</v>
      </c>
      <c r="M14" s="38">
        <f t="shared" si="4"/>
        <v>0</v>
      </c>
      <c r="N14" s="39"/>
      <c r="O14" s="39"/>
      <c r="P14" s="38">
        <f t="shared" si="5"/>
        <v>3.5</v>
      </c>
      <c r="Q14" s="39"/>
      <c r="R14" s="38">
        <v>3.5</v>
      </c>
      <c r="S14" s="39"/>
      <c r="T14" s="39"/>
      <c r="U14" s="38">
        <f t="shared" si="6"/>
        <v>1</v>
      </c>
      <c r="V14" s="39">
        <f t="shared" si="7"/>
        <v>0</v>
      </c>
      <c r="W14" s="39"/>
      <c r="X14" s="39">
        <f t="shared" si="8"/>
        <v>0</v>
      </c>
      <c r="Y14" s="38">
        <f t="shared" si="9"/>
        <v>1</v>
      </c>
      <c r="Z14" s="39"/>
      <c r="AA14" s="38">
        <f t="shared" si="10"/>
        <v>1</v>
      </c>
      <c r="AB14" s="39"/>
      <c r="AC14" s="39"/>
    </row>
    <row r="15" spans="1:29" s="32" customFormat="1" ht="18.75" customHeight="1">
      <c r="A15" s="35" t="s">
        <v>111</v>
      </c>
      <c r="B15" s="41" t="s">
        <v>329</v>
      </c>
      <c r="C15" s="37">
        <f t="shared" si="0"/>
        <v>2.5</v>
      </c>
      <c r="D15" s="38">
        <f t="shared" si="1"/>
        <v>2.5</v>
      </c>
      <c r="E15" s="39"/>
      <c r="F15" s="39"/>
      <c r="G15" s="37">
        <f t="shared" si="2"/>
        <v>2.5</v>
      </c>
      <c r="H15" s="40"/>
      <c r="I15" s="37">
        <v>2.5</v>
      </c>
      <c r="J15" s="40">
        <v>0</v>
      </c>
      <c r="K15" s="35"/>
      <c r="L15" s="38">
        <f t="shared" si="3"/>
        <v>3.5</v>
      </c>
      <c r="M15" s="38">
        <f t="shared" si="4"/>
        <v>0</v>
      </c>
      <c r="N15" s="39"/>
      <c r="O15" s="39"/>
      <c r="P15" s="38">
        <f t="shared" si="5"/>
        <v>3.5</v>
      </c>
      <c r="Q15" s="39"/>
      <c r="R15" s="38">
        <v>3.5</v>
      </c>
      <c r="S15" s="39"/>
      <c r="T15" s="39"/>
      <c r="U15" s="38">
        <f t="shared" si="6"/>
        <v>1</v>
      </c>
      <c r="V15" s="39">
        <f t="shared" si="7"/>
        <v>0</v>
      </c>
      <c r="W15" s="39"/>
      <c r="X15" s="39">
        <f t="shared" si="8"/>
        <v>0</v>
      </c>
      <c r="Y15" s="38">
        <f t="shared" si="9"/>
        <v>1</v>
      </c>
      <c r="Z15" s="39"/>
      <c r="AA15" s="38">
        <f t="shared" si="10"/>
        <v>1</v>
      </c>
      <c r="AB15" s="39"/>
      <c r="AC15" s="39"/>
    </row>
    <row r="16" spans="1:29" s="32" customFormat="1" ht="18" customHeight="1">
      <c r="A16" s="35" t="s">
        <v>113</v>
      </c>
      <c r="B16" s="4" t="s">
        <v>330</v>
      </c>
      <c r="C16" s="37">
        <f t="shared" si="0"/>
        <v>2.5</v>
      </c>
      <c r="D16" s="38">
        <f t="shared" si="1"/>
        <v>2.5</v>
      </c>
      <c r="E16" s="39"/>
      <c r="F16" s="39"/>
      <c r="G16" s="37">
        <f t="shared" si="2"/>
        <v>2.5</v>
      </c>
      <c r="H16" s="39"/>
      <c r="I16" s="42">
        <v>2.5</v>
      </c>
      <c r="J16" s="39"/>
      <c r="K16" s="39"/>
      <c r="L16" s="38">
        <f t="shared" si="3"/>
        <v>0</v>
      </c>
      <c r="M16" s="38">
        <f>O16+R16</f>
        <v>0</v>
      </c>
      <c r="N16" s="39"/>
      <c r="O16" s="39"/>
      <c r="P16" s="39"/>
      <c r="Q16" s="39"/>
      <c r="R16" s="39"/>
      <c r="S16" s="39"/>
      <c r="T16" s="39"/>
      <c r="U16" s="38">
        <f t="shared" si="6"/>
        <v>-2.5</v>
      </c>
      <c r="V16" s="39">
        <f t="shared" si="7"/>
        <v>0</v>
      </c>
      <c r="W16" s="39"/>
      <c r="X16" s="39"/>
      <c r="Y16" s="38">
        <f t="shared" si="9"/>
        <v>-2.5</v>
      </c>
      <c r="Z16" s="39"/>
      <c r="AA16" s="38">
        <f t="shared" si="10"/>
        <v>-2.5</v>
      </c>
      <c r="AB16" s="39"/>
      <c r="AC16" s="39"/>
    </row>
  </sheetData>
  <sheetProtection/>
  <mergeCells count="32">
    <mergeCell ref="U5:U7"/>
    <mergeCell ref="V6:V7"/>
    <mergeCell ref="W6:W7"/>
    <mergeCell ref="X6:X7"/>
    <mergeCell ref="AB5:AB7"/>
    <mergeCell ref="AC5:AC7"/>
    <mergeCell ref="L5:L7"/>
    <mergeCell ref="M6:M7"/>
    <mergeCell ref="N6:N7"/>
    <mergeCell ref="O6:O7"/>
    <mergeCell ref="S5:S7"/>
    <mergeCell ref="T5:T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</mergeCells>
  <printOptions horizontalCentered="1"/>
  <pageMargins left="0" right="0.16" top="0.79" bottom="0.79" header="0.51" footer="0.51"/>
  <pageSetup fitToHeight="1000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A1" sqref="A1:IV16384"/>
    </sheetView>
  </sheetViews>
  <sheetFormatPr defaultColWidth="9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22" t="s">
        <v>331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30" ht="30" customHeight="1">
      <c r="A2" s="130" t="s">
        <v>332</v>
      </c>
      <c r="B2" s="130"/>
      <c r="C2" s="130"/>
      <c r="D2" s="130"/>
      <c r="E2" s="130"/>
      <c r="F2" s="130"/>
      <c r="G2" s="130"/>
      <c r="H2" s="130"/>
      <c r="I2" s="13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9" ht="15" customHeight="1">
      <c r="A3" s="126" t="s">
        <v>333</v>
      </c>
      <c r="B3" s="126"/>
      <c r="C3" s="126"/>
      <c r="D3" s="126"/>
      <c r="E3" s="126"/>
      <c r="F3" s="126"/>
      <c r="G3" s="126"/>
      <c r="H3" s="126"/>
      <c r="I3" s="126"/>
    </row>
    <row r="4" spans="1:9" ht="15" customHeight="1">
      <c r="A4" s="126" t="s">
        <v>334</v>
      </c>
      <c r="B4" s="126"/>
      <c r="C4" s="126"/>
      <c r="D4" s="126"/>
      <c r="E4" s="126"/>
      <c r="F4" s="126" t="s">
        <v>335</v>
      </c>
      <c r="G4" s="126"/>
      <c r="H4" s="126"/>
      <c r="I4" s="126"/>
    </row>
    <row r="5" spans="1:9" ht="15" customHeight="1">
      <c r="A5" s="152" t="s">
        <v>336</v>
      </c>
      <c r="B5" s="153"/>
      <c r="C5" s="153"/>
      <c r="D5" s="4" t="s">
        <v>337</v>
      </c>
      <c r="E5" s="1"/>
      <c r="F5" s="131" t="s">
        <v>338</v>
      </c>
      <c r="G5" s="132"/>
      <c r="H5" s="1"/>
      <c r="I5" s="1"/>
    </row>
    <row r="6" spans="1:9" ht="15" customHeight="1">
      <c r="A6" s="153"/>
      <c r="B6" s="153"/>
      <c r="C6" s="153"/>
      <c r="D6" s="5" t="s">
        <v>339</v>
      </c>
      <c r="E6" s="1"/>
      <c r="F6" s="131" t="s">
        <v>339</v>
      </c>
      <c r="G6" s="132"/>
      <c r="H6" s="1"/>
      <c r="I6" s="1"/>
    </row>
    <row r="7" spans="1:9" ht="15" customHeight="1">
      <c r="A7" s="153"/>
      <c r="B7" s="153"/>
      <c r="C7" s="153"/>
      <c r="D7" s="1" t="s">
        <v>340</v>
      </c>
      <c r="E7" s="1"/>
      <c r="F7" s="126" t="s">
        <v>341</v>
      </c>
      <c r="G7" s="126"/>
      <c r="H7" s="1"/>
      <c r="I7" s="1"/>
    </row>
    <row r="8" spans="1:9" ht="15" customHeight="1">
      <c r="A8" s="138" t="s">
        <v>342</v>
      </c>
      <c r="B8" s="125" t="s">
        <v>343</v>
      </c>
      <c r="C8" s="126"/>
      <c r="D8" s="126"/>
      <c r="E8" s="126"/>
      <c r="F8" s="125" t="s">
        <v>344</v>
      </c>
      <c r="G8" s="126"/>
      <c r="H8" s="126"/>
      <c r="I8" s="126"/>
    </row>
    <row r="9" spans="1:9" ht="34.5" customHeight="1">
      <c r="A9" s="139"/>
      <c r="B9" s="154" t="s">
        <v>345</v>
      </c>
      <c r="C9" s="155"/>
      <c r="D9" s="155"/>
      <c r="E9" s="156"/>
      <c r="F9" s="154" t="s">
        <v>345</v>
      </c>
      <c r="G9" s="155"/>
      <c r="H9" s="155"/>
      <c r="I9" s="156"/>
    </row>
    <row r="10" spans="1:9" ht="34.5" customHeight="1">
      <c r="A10" s="139"/>
      <c r="B10" s="157"/>
      <c r="C10" s="158"/>
      <c r="D10" s="158"/>
      <c r="E10" s="159"/>
      <c r="F10" s="157"/>
      <c r="G10" s="158"/>
      <c r="H10" s="158"/>
      <c r="I10" s="159"/>
    </row>
    <row r="11" spans="1:9" ht="30" customHeight="1">
      <c r="A11" s="140" t="s">
        <v>346</v>
      </c>
      <c r="B11" s="2" t="s">
        <v>347</v>
      </c>
      <c r="C11" s="3" t="s">
        <v>348</v>
      </c>
      <c r="D11" s="1" t="s">
        <v>349</v>
      </c>
      <c r="E11" s="1" t="s">
        <v>350</v>
      </c>
      <c r="F11" s="1" t="s">
        <v>348</v>
      </c>
      <c r="G11" s="126" t="s">
        <v>349</v>
      </c>
      <c r="H11" s="126"/>
      <c r="I11" s="1" t="s">
        <v>350</v>
      </c>
    </row>
    <row r="12" spans="1:9" ht="15" customHeight="1">
      <c r="A12" s="141"/>
      <c r="B12" s="143" t="s">
        <v>351</v>
      </c>
      <c r="C12" s="146" t="s">
        <v>352</v>
      </c>
      <c r="D12" s="7" t="s">
        <v>353</v>
      </c>
      <c r="E12" s="8"/>
      <c r="F12" s="146" t="s">
        <v>352</v>
      </c>
      <c r="G12" s="133" t="s">
        <v>353</v>
      </c>
      <c r="H12" s="134"/>
      <c r="I12" s="8"/>
    </row>
    <row r="13" spans="1:9" ht="15" customHeight="1">
      <c r="A13" s="141"/>
      <c r="B13" s="141"/>
      <c r="C13" s="147"/>
      <c r="D13" s="7" t="s">
        <v>354</v>
      </c>
      <c r="E13" s="8"/>
      <c r="F13" s="147"/>
      <c r="G13" s="133" t="s">
        <v>354</v>
      </c>
      <c r="H13" s="134"/>
      <c r="I13" s="8"/>
    </row>
    <row r="14" spans="1:9" ht="15" customHeight="1">
      <c r="A14" s="141"/>
      <c r="B14" s="141"/>
      <c r="C14" s="148"/>
      <c r="D14" s="7" t="s">
        <v>355</v>
      </c>
      <c r="E14" s="8"/>
      <c r="F14" s="148"/>
      <c r="G14" s="133" t="s">
        <v>355</v>
      </c>
      <c r="H14" s="134"/>
      <c r="I14" s="8"/>
    </row>
    <row r="15" spans="1:9" ht="15" customHeight="1">
      <c r="A15" s="141"/>
      <c r="B15" s="141"/>
      <c r="C15" s="149" t="s">
        <v>356</v>
      </c>
      <c r="D15" s="7" t="s">
        <v>353</v>
      </c>
      <c r="E15" s="8"/>
      <c r="F15" s="149" t="s">
        <v>356</v>
      </c>
      <c r="G15" s="133" t="s">
        <v>353</v>
      </c>
      <c r="H15" s="134"/>
      <c r="I15" s="8"/>
    </row>
    <row r="16" spans="1:9" ht="15" customHeight="1">
      <c r="A16" s="141"/>
      <c r="B16" s="141"/>
      <c r="C16" s="150"/>
      <c r="D16" s="7" t="s">
        <v>354</v>
      </c>
      <c r="E16" s="8"/>
      <c r="F16" s="150"/>
      <c r="G16" s="133" t="s">
        <v>354</v>
      </c>
      <c r="H16" s="134"/>
      <c r="I16" s="8"/>
    </row>
    <row r="17" spans="1:9" ht="15" customHeight="1">
      <c r="A17" s="141"/>
      <c r="B17" s="141"/>
      <c r="C17" s="151"/>
      <c r="D17" s="7" t="s">
        <v>355</v>
      </c>
      <c r="E17" s="8"/>
      <c r="F17" s="151"/>
      <c r="G17" s="133" t="s">
        <v>355</v>
      </c>
      <c r="H17" s="134"/>
      <c r="I17" s="8"/>
    </row>
    <row r="18" spans="1:9" ht="15" customHeight="1">
      <c r="A18" s="141"/>
      <c r="B18" s="141"/>
      <c r="C18" s="149" t="s">
        <v>357</v>
      </c>
      <c r="D18" s="7" t="s">
        <v>353</v>
      </c>
      <c r="E18" s="8"/>
      <c r="F18" s="149" t="s">
        <v>357</v>
      </c>
      <c r="G18" s="133" t="s">
        <v>353</v>
      </c>
      <c r="H18" s="134"/>
      <c r="I18" s="8"/>
    </row>
    <row r="19" spans="1:9" ht="15" customHeight="1">
      <c r="A19" s="141"/>
      <c r="B19" s="141"/>
      <c r="C19" s="147"/>
      <c r="D19" s="7" t="s">
        <v>354</v>
      </c>
      <c r="E19" s="8"/>
      <c r="F19" s="147"/>
      <c r="G19" s="133" t="s">
        <v>354</v>
      </c>
      <c r="H19" s="134"/>
      <c r="I19" s="8"/>
    </row>
    <row r="20" spans="1:9" ht="15" customHeight="1">
      <c r="A20" s="141"/>
      <c r="B20" s="141"/>
      <c r="C20" s="148"/>
      <c r="D20" s="7" t="s">
        <v>355</v>
      </c>
      <c r="E20" s="8"/>
      <c r="F20" s="148"/>
      <c r="G20" s="133" t="s">
        <v>355</v>
      </c>
      <c r="H20" s="134"/>
      <c r="I20" s="8"/>
    </row>
    <row r="21" spans="1:9" ht="15" customHeight="1">
      <c r="A21" s="141"/>
      <c r="B21" s="141"/>
      <c r="C21" s="149" t="s">
        <v>358</v>
      </c>
      <c r="D21" s="7" t="s">
        <v>353</v>
      </c>
      <c r="E21" s="8"/>
      <c r="F21" s="149" t="s">
        <v>358</v>
      </c>
      <c r="G21" s="133" t="s">
        <v>353</v>
      </c>
      <c r="H21" s="134"/>
      <c r="I21" s="8"/>
    </row>
    <row r="22" spans="1:9" ht="15" customHeight="1">
      <c r="A22" s="141"/>
      <c r="B22" s="141"/>
      <c r="C22" s="147"/>
      <c r="D22" s="7" t="s">
        <v>354</v>
      </c>
      <c r="E22" s="8"/>
      <c r="F22" s="147"/>
      <c r="G22" s="133" t="s">
        <v>354</v>
      </c>
      <c r="H22" s="134"/>
      <c r="I22" s="8"/>
    </row>
    <row r="23" spans="1:9" ht="15" customHeight="1">
      <c r="A23" s="141"/>
      <c r="B23" s="141"/>
      <c r="C23" s="148"/>
      <c r="D23" s="7" t="s">
        <v>355</v>
      </c>
      <c r="E23" s="8"/>
      <c r="F23" s="148"/>
      <c r="G23" s="133" t="s">
        <v>355</v>
      </c>
      <c r="H23" s="134"/>
      <c r="I23" s="8"/>
    </row>
    <row r="24" spans="1:9" ht="15" customHeight="1">
      <c r="A24" s="141"/>
      <c r="B24" s="141"/>
      <c r="C24" s="10" t="s">
        <v>355</v>
      </c>
      <c r="D24" s="7"/>
      <c r="E24" s="8"/>
      <c r="F24" s="10" t="s">
        <v>355</v>
      </c>
      <c r="G24" s="135"/>
      <c r="H24" s="136"/>
      <c r="I24" s="8"/>
    </row>
    <row r="25" spans="1:9" ht="15" customHeight="1">
      <c r="A25" s="141"/>
      <c r="B25" s="144" t="s">
        <v>359</v>
      </c>
      <c r="C25" s="149" t="s">
        <v>360</v>
      </c>
      <c r="D25" s="7" t="s">
        <v>353</v>
      </c>
      <c r="E25" s="8"/>
      <c r="F25" s="149" t="s">
        <v>360</v>
      </c>
      <c r="G25" s="133" t="s">
        <v>353</v>
      </c>
      <c r="H25" s="134"/>
      <c r="I25" s="8"/>
    </row>
    <row r="26" spans="1:9" ht="15" customHeight="1">
      <c r="A26" s="141"/>
      <c r="B26" s="144"/>
      <c r="C26" s="147"/>
      <c r="D26" s="7" t="s">
        <v>354</v>
      </c>
      <c r="E26" s="8"/>
      <c r="F26" s="147"/>
      <c r="G26" s="133" t="s">
        <v>354</v>
      </c>
      <c r="H26" s="134"/>
      <c r="I26" s="8"/>
    </row>
    <row r="27" spans="1:9" ht="15" customHeight="1">
      <c r="A27" s="141"/>
      <c r="B27" s="144"/>
      <c r="C27" s="148"/>
      <c r="D27" s="7" t="s">
        <v>355</v>
      </c>
      <c r="E27" s="8"/>
      <c r="F27" s="148"/>
      <c r="G27" s="133" t="s">
        <v>355</v>
      </c>
      <c r="H27" s="134"/>
      <c r="I27" s="8"/>
    </row>
    <row r="28" spans="1:9" ht="15" customHeight="1">
      <c r="A28" s="141"/>
      <c r="B28" s="144"/>
      <c r="C28" s="149" t="s">
        <v>361</v>
      </c>
      <c r="D28" s="7" t="s">
        <v>353</v>
      </c>
      <c r="E28" s="8"/>
      <c r="F28" s="149" t="s">
        <v>361</v>
      </c>
      <c r="G28" s="133" t="s">
        <v>353</v>
      </c>
      <c r="H28" s="134"/>
      <c r="I28" s="8"/>
    </row>
    <row r="29" spans="1:9" ht="15" customHeight="1">
      <c r="A29" s="141"/>
      <c r="B29" s="144"/>
      <c r="C29" s="147"/>
      <c r="D29" s="7" t="s">
        <v>354</v>
      </c>
      <c r="E29" s="8"/>
      <c r="F29" s="147"/>
      <c r="G29" s="133" t="s">
        <v>354</v>
      </c>
      <c r="H29" s="134"/>
      <c r="I29" s="8"/>
    </row>
    <row r="30" spans="1:9" ht="15" customHeight="1">
      <c r="A30" s="141"/>
      <c r="B30" s="144"/>
      <c r="C30" s="148"/>
      <c r="D30" s="7" t="s">
        <v>355</v>
      </c>
      <c r="E30" s="8"/>
      <c r="F30" s="148"/>
      <c r="G30" s="133" t="s">
        <v>355</v>
      </c>
      <c r="H30" s="134"/>
      <c r="I30" s="8"/>
    </row>
    <row r="31" spans="1:9" ht="15" customHeight="1">
      <c r="A31" s="141"/>
      <c r="B31" s="144"/>
      <c r="C31" s="149" t="s">
        <v>362</v>
      </c>
      <c r="D31" s="7" t="s">
        <v>353</v>
      </c>
      <c r="E31" s="8"/>
      <c r="F31" s="149" t="s">
        <v>362</v>
      </c>
      <c r="G31" s="133" t="s">
        <v>353</v>
      </c>
      <c r="H31" s="134"/>
      <c r="I31" s="8"/>
    </row>
    <row r="32" spans="1:9" ht="15" customHeight="1">
      <c r="A32" s="141"/>
      <c r="B32" s="144"/>
      <c r="C32" s="147"/>
      <c r="D32" s="7" t="s">
        <v>354</v>
      </c>
      <c r="E32" s="8"/>
      <c r="F32" s="147"/>
      <c r="G32" s="133" t="s">
        <v>354</v>
      </c>
      <c r="H32" s="134"/>
      <c r="I32" s="8"/>
    </row>
    <row r="33" spans="1:9" ht="15" customHeight="1">
      <c r="A33" s="141"/>
      <c r="B33" s="144"/>
      <c r="C33" s="148"/>
      <c r="D33" s="7" t="s">
        <v>355</v>
      </c>
      <c r="E33" s="8"/>
      <c r="F33" s="148"/>
      <c r="G33" s="133" t="s">
        <v>355</v>
      </c>
      <c r="H33" s="134"/>
      <c r="I33" s="8"/>
    </row>
    <row r="34" spans="1:9" ht="15" customHeight="1">
      <c r="A34" s="141"/>
      <c r="B34" s="144"/>
      <c r="C34" s="149" t="s">
        <v>363</v>
      </c>
      <c r="D34" s="7" t="s">
        <v>353</v>
      </c>
      <c r="E34" s="8"/>
      <c r="F34" s="149" t="s">
        <v>363</v>
      </c>
      <c r="G34" s="133" t="s">
        <v>353</v>
      </c>
      <c r="H34" s="134"/>
      <c r="I34" s="8"/>
    </row>
    <row r="35" spans="1:9" ht="15" customHeight="1">
      <c r="A35" s="141"/>
      <c r="B35" s="144"/>
      <c r="C35" s="147"/>
      <c r="D35" s="7" t="s">
        <v>354</v>
      </c>
      <c r="E35" s="8"/>
      <c r="F35" s="147"/>
      <c r="G35" s="133" t="s">
        <v>354</v>
      </c>
      <c r="H35" s="134"/>
      <c r="I35" s="8"/>
    </row>
    <row r="36" spans="1:9" ht="15" customHeight="1">
      <c r="A36" s="141"/>
      <c r="B36" s="144"/>
      <c r="C36" s="148"/>
      <c r="D36" s="7" t="s">
        <v>355</v>
      </c>
      <c r="E36" s="8"/>
      <c r="F36" s="148"/>
      <c r="G36" s="133" t="s">
        <v>355</v>
      </c>
      <c r="H36" s="134"/>
      <c r="I36" s="8"/>
    </row>
    <row r="37" spans="1:9" ht="15" customHeight="1">
      <c r="A37" s="141"/>
      <c r="B37" s="145"/>
      <c r="C37" s="11" t="s">
        <v>355</v>
      </c>
      <c r="D37" s="7"/>
      <c r="E37" s="8"/>
      <c r="F37" s="11" t="s">
        <v>355</v>
      </c>
      <c r="G37" s="12"/>
      <c r="H37" s="13"/>
      <c r="I37" s="8"/>
    </row>
    <row r="38" spans="1:9" ht="15" customHeight="1">
      <c r="A38" s="141"/>
      <c r="B38" s="138" t="s">
        <v>364</v>
      </c>
      <c r="C38" s="149" t="s">
        <v>365</v>
      </c>
      <c r="D38" s="7" t="s">
        <v>353</v>
      </c>
      <c r="E38" s="8"/>
      <c r="F38" s="149" t="s">
        <v>365</v>
      </c>
      <c r="G38" s="133" t="s">
        <v>353</v>
      </c>
      <c r="H38" s="134"/>
      <c r="I38" s="8"/>
    </row>
    <row r="39" spans="1:9" ht="15" customHeight="1">
      <c r="A39" s="141"/>
      <c r="B39" s="138"/>
      <c r="C39" s="147"/>
      <c r="D39" s="7" t="s">
        <v>354</v>
      </c>
      <c r="E39" s="8"/>
      <c r="F39" s="147"/>
      <c r="G39" s="133" t="s">
        <v>354</v>
      </c>
      <c r="H39" s="134"/>
      <c r="I39" s="8"/>
    </row>
    <row r="40" spans="1:9" ht="15" customHeight="1">
      <c r="A40" s="141"/>
      <c r="B40" s="138"/>
      <c r="C40" s="148"/>
      <c r="D40" s="7" t="s">
        <v>355</v>
      </c>
      <c r="E40" s="8"/>
      <c r="F40" s="148"/>
      <c r="G40" s="133" t="s">
        <v>355</v>
      </c>
      <c r="H40" s="134"/>
      <c r="I40" s="8"/>
    </row>
    <row r="41" spans="1:9" ht="15" customHeight="1">
      <c r="A41" s="142"/>
      <c r="B41" s="138"/>
      <c r="C41" s="2" t="s">
        <v>355</v>
      </c>
      <c r="D41" s="7"/>
      <c r="E41" s="8"/>
      <c r="F41" s="14" t="s">
        <v>355</v>
      </c>
      <c r="G41" s="137"/>
      <c r="H41" s="137"/>
      <c r="I41" s="8"/>
    </row>
    <row r="42" spans="1:9" ht="12" customHeight="1">
      <c r="A42" s="15"/>
      <c r="B42" s="15"/>
      <c r="C42" s="16"/>
      <c r="D42" s="17"/>
      <c r="E42" s="15"/>
      <c r="F42" s="15"/>
      <c r="G42" s="18"/>
      <c r="H42" s="18"/>
      <c r="I42" s="15"/>
    </row>
    <row r="43" spans="1:9" ht="12" customHeight="1">
      <c r="A43" s="15"/>
      <c r="B43" s="15"/>
      <c r="C43" s="16"/>
      <c r="D43" s="17"/>
      <c r="E43" s="15"/>
      <c r="F43" s="15"/>
      <c r="G43" s="18"/>
      <c r="H43" s="18"/>
      <c r="I43" s="15"/>
    </row>
    <row r="44" spans="1:9" ht="12" customHeight="1">
      <c r="A44" s="15"/>
      <c r="B44" s="15"/>
      <c r="C44" s="16"/>
      <c r="D44" s="15"/>
      <c r="E44" s="15"/>
      <c r="F44" s="15"/>
      <c r="G44" s="18"/>
      <c r="H44" s="18"/>
      <c r="I44" s="15"/>
    </row>
    <row r="45" spans="1:9" ht="12" customHeight="1">
      <c r="A45" s="15"/>
      <c r="B45" s="15"/>
      <c r="C45" s="16"/>
      <c r="D45" s="15"/>
      <c r="E45" s="15"/>
      <c r="F45" s="15"/>
      <c r="G45" s="18"/>
      <c r="H45" s="18"/>
      <c r="I45" s="15"/>
    </row>
    <row r="46" spans="1:9" ht="30" customHeight="1">
      <c r="A46" s="15"/>
      <c r="B46" s="15"/>
      <c r="C46" s="16"/>
      <c r="D46" s="15"/>
      <c r="E46" s="15"/>
      <c r="F46" s="15"/>
      <c r="G46" s="18"/>
      <c r="H46" s="18"/>
      <c r="I46" s="15"/>
    </row>
    <row r="47" spans="1:9" ht="30" customHeight="1">
      <c r="A47" s="19"/>
      <c r="B47" s="19"/>
      <c r="C47" s="20"/>
      <c r="D47" s="19"/>
      <c r="E47" s="19"/>
      <c r="F47" s="19"/>
      <c r="G47" s="18"/>
      <c r="H47" s="18"/>
      <c r="I47" s="19"/>
    </row>
    <row r="48" spans="1:9" ht="30" customHeight="1">
      <c r="A48" s="19"/>
      <c r="B48" s="19"/>
      <c r="C48" s="20"/>
      <c r="D48" s="19"/>
      <c r="E48" s="19"/>
      <c r="F48" s="19"/>
      <c r="G48" s="18"/>
      <c r="H48" s="18"/>
      <c r="I48" s="19"/>
    </row>
    <row r="49" spans="1:9" ht="30" customHeight="1">
      <c r="A49" s="19"/>
      <c r="B49" s="19"/>
      <c r="C49" s="20"/>
      <c r="D49" s="19"/>
      <c r="E49" s="19"/>
      <c r="F49" s="19"/>
      <c r="G49" s="18"/>
      <c r="H49" s="18"/>
      <c r="I49" s="19"/>
    </row>
    <row r="50" spans="1:9" ht="30" customHeight="1">
      <c r="A50" s="19"/>
      <c r="B50" s="19"/>
      <c r="C50" s="20"/>
      <c r="D50" s="19"/>
      <c r="E50" s="19"/>
      <c r="F50" s="19"/>
      <c r="G50" s="18"/>
      <c r="H50" s="18"/>
      <c r="I50" s="19"/>
    </row>
    <row r="51" spans="1:9" ht="30" customHeight="1">
      <c r="A51" s="19"/>
      <c r="B51" s="19"/>
      <c r="C51" s="20"/>
      <c r="D51" s="19"/>
      <c r="E51" s="19"/>
      <c r="F51" s="19"/>
      <c r="G51" s="19"/>
      <c r="H51" s="19"/>
      <c r="I51" s="19"/>
    </row>
    <row r="52" spans="1:9" ht="30" customHeight="1">
      <c r="A52" s="19"/>
      <c r="B52" s="19"/>
      <c r="C52" s="21"/>
      <c r="D52" s="19"/>
      <c r="E52" s="19"/>
      <c r="F52" s="19"/>
      <c r="G52" s="19"/>
      <c r="H52" s="19"/>
      <c r="I52" s="19"/>
    </row>
    <row r="53" spans="1:9" ht="30" customHeight="1">
      <c r="A53" s="19"/>
      <c r="B53" s="19"/>
      <c r="C53" s="21"/>
      <c r="D53" s="19"/>
      <c r="E53" s="19"/>
      <c r="F53" s="19"/>
      <c r="G53" s="19"/>
      <c r="H53" s="19"/>
      <c r="I53" s="19"/>
    </row>
    <row r="54" spans="1:9" ht="30" customHeight="1">
      <c r="A54" s="19"/>
      <c r="B54" s="19"/>
      <c r="C54" s="21"/>
      <c r="D54" s="19"/>
      <c r="E54" s="19"/>
      <c r="F54" s="19"/>
      <c r="G54" s="19"/>
      <c r="H54" s="19"/>
      <c r="I54" s="19"/>
    </row>
    <row r="55" spans="1:9" ht="30" customHeight="1">
      <c r="A55" s="19"/>
      <c r="B55" s="19"/>
      <c r="C55" s="21"/>
      <c r="D55" s="19"/>
      <c r="E55" s="19"/>
      <c r="F55" s="19"/>
      <c r="G55" s="19"/>
      <c r="H55" s="19"/>
      <c r="I55" s="19"/>
    </row>
    <row r="56" spans="1:9" ht="30" customHeight="1">
      <c r="A56" s="19"/>
      <c r="B56" s="19"/>
      <c r="C56" s="21"/>
      <c r="D56" s="19"/>
      <c r="E56" s="19"/>
      <c r="F56" s="19"/>
      <c r="G56" s="19"/>
      <c r="H56" s="19"/>
      <c r="I56" s="19"/>
    </row>
    <row r="57" spans="1:9" ht="30" customHeight="1">
      <c r="A57" s="19"/>
      <c r="B57" s="19"/>
      <c r="C57" s="21"/>
      <c r="D57" s="19"/>
      <c r="E57" s="19"/>
      <c r="F57" s="19"/>
      <c r="G57" s="19"/>
      <c r="H57" s="19"/>
      <c r="I57" s="19"/>
    </row>
    <row r="58" spans="1:9" ht="30" customHeight="1">
      <c r="A58" s="19"/>
      <c r="B58" s="19"/>
      <c r="C58" s="21"/>
      <c r="D58" s="19"/>
      <c r="E58" s="19"/>
      <c r="F58" s="19"/>
      <c r="G58" s="19"/>
      <c r="H58" s="19"/>
      <c r="I58" s="19"/>
    </row>
    <row r="59" spans="1:9" ht="30" customHeight="1">
      <c r="A59" s="19"/>
      <c r="B59" s="19"/>
      <c r="C59" s="21"/>
      <c r="D59" s="19"/>
      <c r="E59" s="19"/>
      <c r="F59" s="19"/>
      <c r="G59" s="19"/>
      <c r="H59" s="19"/>
      <c r="I59" s="19"/>
    </row>
    <row r="60" spans="1:9" ht="30" customHeight="1">
      <c r="A60" s="19"/>
      <c r="B60" s="19"/>
      <c r="C60" s="21"/>
      <c r="D60" s="19"/>
      <c r="E60" s="19"/>
      <c r="F60" s="19"/>
      <c r="G60" s="19"/>
      <c r="H60" s="19"/>
      <c r="I60" s="19"/>
    </row>
    <row r="61" spans="1:9" ht="11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1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1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1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1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1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1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1.25">
      <c r="A68" s="19"/>
      <c r="B68" s="19"/>
      <c r="C68" s="19"/>
      <c r="D68" s="19"/>
      <c r="E68" s="19"/>
      <c r="F68" s="19"/>
      <c r="G68" s="19"/>
      <c r="H68" s="19"/>
      <c r="I68" s="19"/>
    </row>
  </sheetData>
  <sheetProtection/>
  <mergeCells count="69">
    <mergeCell ref="F34:F36"/>
    <mergeCell ref="F38:F40"/>
    <mergeCell ref="A5:C7"/>
    <mergeCell ref="B9:E10"/>
    <mergeCell ref="F9:I1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C12:C14"/>
    <mergeCell ref="C15:C17"/>
    <mergeCell ref="C18:C20"/>
    <mergeCell ref="C21:C23"/>
    <mergeCell ref="C25:C27"/>
    <mergeCell ref="C28:C30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F5:G5"/>
    <mergeCell ref="F6:G6"/>
    <mergeCell ref="F7:G7"/>
    <mergeCell ref="B8:E8"/>
    <mergeCell ref="F8:I8"/>
    <mergeCell ref="G11:H11"/>
    <mergeCell ref="A1:U1"/>
    <mergeCell ref="A2:I2"/>
    <mergeCell ref="A3:C3"/>
    <mergeCell ref="D3:I3"/>
    <mergeCell ref="A4:C4"/>
    <mergeCell ref="D4:E4"/>
    <mergeCell ref="F4:G4"/>
    <mergeCell ref="H4:I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0">
      <selection activeCell="K17" sqref="K17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21" t="s">
        <v>366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9" s="23" customFormat="1" ht="30" customHeight="1">
      <c r="A2" s="130" t="s">
        <v>367</v>
      </c>
      <c r="B2" s="130"/>
      <c r="C2" s="130"/>
      <c r="D2" s="130"/>
      <c r="E2" s="130"/>
      <c r="F2" s="130"/>
      <c r="G2" s="130"/>
      <c r="H2" s="130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8" s="23" customFormat="1" ht="15" customHeight="1">
      <c r="A3" s="126" t="s">
        <v>368</v>
      </c>
      <c r="B3" s="126"/>
      <c r="C3" s="126"/>
      <c r="D3" s="126"/>
      <c r="E3" s="126"/>
      <c r="F3" s="126"/>
      <c r="G3" s="126"/>
      <c r="H3" s="126"/>
    </row>
    <row r="4" spans="1:8" s="23" customFormat="1" ht="15" customHeight="1">
      <c r="A4" s="138" t="s">
        <v>369</v>
      </c>
      <c r="B4" s="126" t="s">
        <v>370</v>
      </c>
      <c r="C4" s="126"/>
      <c r="D4" s="126" t="s">
        <v>371</v>
      </c>
      <c r="E4" s="126"/>
      <c r="F4" s="126" t="s">
        <v>372</v>
      </c>
      <c r="G4" s="126"/>
      <c r="H4" s="126"/>
    </row>
    <row r="5" spans="1:8" s="23" customFormat="1" ht="15" customHeight="1">
      <c r="A5" s="139"/>
      <c r="B5" s="126"/>
      <c r="C5" s="126"/>
      <c r="D5" s="126"/>
      <c r="E5" s="126"/>
      <c r="F5" s="1" t="s">
        <v>373</v>
      </c>
      <c r="G5" s="1" t="s">
        <v>374</v>
      </c>
      <c r="H5" s="1" t="s">
        <v>375</v>
      </c>
    </row>
    <row r="6" spans="1:8" ht="15" customHeight="1">
      <c r="A6" s="139"/>
      <c r="B6" s="126" t="s">
        <v>376</v>
      </c>
      <c r="C6" s="126"/>
      <c r="D6" s="125" t="s">
        <v>377</v>
      </c>
      <c r="E6" s="126"/>
      <c r="F6" s="24">
        <v>1174.95</v>
      </c>
      <c r="G6" s="24">
        <v>1174.95</v>
      </c>
      <c r="H6" s="24"/>
    </row>
    <row r="7" spans="1:8" ht="15" customHeight="1">
      <c r="A7" s="139"/>
      <c r="B7" s="126" t="s">
        <v>378</v>
      </c>
      <c r="C7" s="126"/>
      <c r="D7" s="126"/>
      <c r="E7" s="126"/>
      <c r="F7" s="24"/>
      <c r="G7" s="24"/>
      <c r="H7" s="24"/>
    </row>
    <row r="8" spans="1:8" ht="15" customHeight="1">
      <c r="A8" s="139"/>
      <c r="B8" s="126" t="s">
        <v>379</v>
      </c>
      <c r="C8" s="126"/>
      <c r="D8" s="126"/>
      <c r="E8" s="126"/>
      <c r="F8" s="24"/>
      <c r="G8" s="24"/>
      <c r="H8" s="24"/>
    </row>
    <row r="9" spans="1:8" ht="15" customHeight="1">
      <c r="A9" s="139"/>
      <c r="B9" s="126" t="s">
        <v>355</v>
      </c>
      <c r="C9" s="126"/>
      <c r="D9" s="126"/>
      <c r="E9" s="126"/>
      <c r="F9" s="24"/>
      <c r="G9" s="24"/>
      <c r="H9" s="24"/>
    </row>
    <row r="10" spans="1:8" ht="15" customHeight="1">
      <c r="A10" s="139"/>
      <c r="B10" s="126" t="s">
        <v>380</v>
      </c>
      <c r="C10" s="126"/>
      <c r="D10" s="126"/>
      <c r="E10" s="126"/>
      <c r="F10" s="24">
        <f>SUM(F6:F9)</f>
        <v>1174.95</v>
      </c>
      <c r="G10" s="24">
        <f>SUM(G6:G9)</f>
        <v>1174.95</v>
      </c>
      <c r="H10" s="24"/>
    </row>
    <row r="11" spans="1:8" ht="84.75" customHeight="1">
      <c r="A11" s="25" t="s">
        <v>381</v>
      </c>
      <c r="B11" s="160" t="s">
        <v>382</v>
      </c>
      <c r="C11" s="161"/>
      <c r="D11" s="161"/>
      <c r="E11" s="161"/>
      <c r="F11" s="161"/>
      <c r="G11" s="161"/>
      <c r="H11" s="162"/>
    </row>
    <row r="12" spans="1:8" ht="15" customHeight="1">
      <c r="A12" s="140" t="s">
        <v>383</v>
      </c>
      <c r="B12" s="26" t="s">
        <v>347</v>
      </c>
      <c r="C12" s="26" t="s">
        <v>348</v>
      </c>
      <c r="D12" s="163"/>
      <c r="E12" s="164"/>
      <c r="F12" s="165"/>
      <c r="G12" s="163" t="s">
        <v>350</v>
      </c>
      <c r="H12" s="165"/>
    </row>
    <row r="13" spans="1:8" ht="15" customHeight="1">
      <c r="A13" s="141"/>
      <c r="B13" s="173" t="s">
        <v>351</v>
      </c>
      <c r="C13" s="173" t="s">
        <v>352</v>
      </c>
      <c r="D13" s="133" t="s">
        <v>384</v>
      </c>
      <c r="E13" s="166"/>
      <c r="F13" s="134"/>
      <c r="G13" s="167">
        <v>1</v>
      </c>
      <c r="H13" s="165"/>
    </row>
    <row r="14" spans="1:8" ht="15" customHeight="1">
      <c r="A14" s="141"/>
      <c r="B14" s="174"/>
      <c r="C14" s="176"/>
      <c r="D14" s="133" t="s">
        <v>385</v>
      </c>
      <c r="E14" s="166"/>
      <c r="F14" s="134"/>
      <c r="G14" s="167">
        <v>1</v>
      </c>
      <c r="H14" s="165"/>
    </row>
    <row r="15" spans="1:8" ht="15" customHeight="1">
      <c r="A15" s="141"/>
      <c r="B15" s="174"/>
      <c r="C15" s="176"/>
      <c r="D15" s="168" t="s">
        <v>386</v>
      </c>
      <c r="E15" s="166"/>
      <c r="F15" s="134"/>
      <c r="G15" s="163" t="s">
        <v>387</v>
      </c>
      <c r="H15" s="165"/>
    </row>
    <row r="16" spans="1:8" ht="15" customHeight="1">
      <c r="A16" s="141"/>
      <c r="B16" s="174"/>
      <c r="C16" s="177"/>
      <c r="D16" s="30"/>
      <c r="E16" s="29"/>
      <c r="F16" s="9"/>
      <c r="G16" s="27"/>
      <c r="H16" s="28">
        <v>0</v>
      </c>
    </row>
    <row r="17" spans="1:8" ht="15" customHeight="1">
      <c r="A17" s="141"/>
      <c r="B17" s="174"/>
      <c r="C17" s="173" t="s">
        <v>356</v>
      </c>
      <c r="D17" s="133" t="s">
        <v>388</v>
      </c>
      <c r="E17" s="166"/>
      <c r="F17" s="134"/>
      <c r="G17" s="167">
        <v>0.98</v>
      </c>
      <c r="H17" s="165"/>
    </row>
    <row r="18" spans="1:8" ht="15" customHeight="1">
      <c r="A18" s="141"/>
      <c r="B18" s="174"/>
      <c r="C18" s="174"/>
      <c r="D18" s="133" t="s">
        <v>389</v>
      </c>
      <c r="E18" s="166"/>
      <c r="F18" s="134"/>
      <c r="G18" s="163" t="s">
        <v>390</v>
      </c>
      <c r="H18" s="165"/>
    </row>
    <row r="19" spans="1:8" ht="15" customHeight="1">
      <c r="A19" s="141"/>
      <c r="B19" s="174"/>
      <c r="C19" s="175"/>
      <c r="D19" s="133" t="s">
        <v>391</v>
      </c>
      <c r="E19" s="166"/>
      <c r="F19" s="134"/>
      <c r="G19" s="167">
        <v>1</v>
      </c>
      <c r="H19" s="165"/>
    </row>
    <row r="20" spans="1:8" ht="15" customHeight="1">
      <c r="A20" s="141"/>
      <c r="B20" s="174"/>
      <c r="C20" s="173" t="s">
        <v>357</v>
      </c>
      <c r="D20" s="133" t="s">
        <v>392</v>
      </c>
      <c r="E20" s="166"/>
      <c r="F20" s="134"/>
      <c r="G20" s="167">
        <v>1</v>
      </c>
      <c r="H20" s="165"/>
    </row>
    <row r="21" spans="1:8" ht="15" customHeight="1">
      <c r="A21" s="141"/>
      <c r="B21" s="174"/>
      <c r="C21" s="174"/>
      <c r="D21" s="133" t="s">
        <v>393</v>
      </c>
      <c r="E21" s="166"/>
      <c r="F21" s="134"/>
      <c r="G21" s="167">
        <v>0.9</v>
      </c>
      <c r="H21" s="165"/>
    </row>
    <row r="22" spans="1:8" ht="15" customHeight="1">
      <c r="A22" s="141"/>
      <c r="B22" s="174"/>
      <c r="C22" s="175"/>
      <c r="D22" s="133" t="s">
        <v>355</v>
      </c>
      <c r="E22" s="166"/>
      <c r="F22" s="134"/>
      <c r="G22" s="163"/>
      <c r="H22" s="165"/>
    </row>
    <row r="23" spans="1:8" ht="15" customHeight="1">
      <c r="A23" s="141"/>
      <c r="B23" s="174"/>
      <c r="C23" s="173" t="s">
        <v>358</v>
      </c>
      <c r="D23" s="133" t="s">
        <v>394</v>
      </c>
      <c r="E23" s="166"/>
      <c r="F23" s="134"/>
      <c r="G23" s="167" t="s">
        <v>395</v>
      </c>
      <c r="H23" s="165"/>
    </row>
    <row r="24" spans="1:8" ht="15" customHeight="1">
      <c r="A24" s="141"/>
      <c r="B24" s="174"/>
      <c r="C24" s="174"/>
      <c r="D24" s="133" t="s">
        <v>396</v>
      </c>
      <c r="E24" s="166"/>
      <c r="F24" s="134"/>
      <c r="G24" s="163" t="s">
        <v>397</v>
      </c>
      <c r="H24" s="165"/>
    </row>
    <row r="25" spans="1:8" ht="15" customHeight="1">
      <c r="A25" s="141"/>
      <c r="B25" s="175"/>
      <c r="C25" s="175"/>
      <c r="D25" s="133" t="s">
        <v>398</v>
      </c>
      <c r="E25" s="166"/>
      <c r="F25" s="134"/>
      <c r="G25" s="167">
        <v>1</v>
      </c>
      <c r="H25" s="165"/>
    </row>
    <row r="26" spans="1:8" ht="15" customHeight="1">
      <c r="A26" s="141"/>
      <c r="B26" s="24"/>
      <c r="C26" s="6" t="s">
        <v>355</v>
      </c>
      <c r="D26" s="169"/>
      <c r="E26" s="170"/>
      <c r="F26" s="171"/>
      <c r="G26" s="163"/>
      <c r="H26" s="165"/>
    </row>
    <row r="27" spans="1:8" ht="15" customHeight="1">
      <c r="A27" s="141"/>
      <c r="B27" s="173" t="s">
        <v>359</v>
      </c>
      <c r="C27" s="149" t="s">
        <v>399</v>
      </c>
      <c r="D27" s="133" t="s">
        <v>400</v>
      </c>
      <c r="E27" s="166"/>
      <c r="F27" s="134"/>
      <c r="G27" s="167" t="s">
        <v>401</v>
      </c>
      <c r="H27" s="165"/>
    </row>
    <row r="28" spans="1:8" ht="15" customHeight="1">
      <c r="A28" s="141"/>
      <c r="B28" s="174"/>
      <c r="C28" s="150"/>
      <c r="D28" s="133" t="s">
        <v>402</v>
      </c>
      <c r="E28" s="166"/>
      <c r="F28" s="134"/>
      <c r="G28" s="167" t="s">
        <v>403</v>
      </c>
      <c r="H28" s="165"/>
    </row>
    <row r="29" spans="1:8" ht="15" customHeight="1">
      <c r="A29" s="141"/>
      <c r="B29" s="174"/>
      <c r="C29" s="150"/>
      <c r="D29" s="168" t="s">
        <v>404</v>
      </c>
      <c r="E29" s="166"/>
      <c r="F29" s="134"/>
      <c r="G29" s="167">
        <v>0.8</v>
      </c>
      <c r="H29" s="165"/>
    </row>
    <row r="30" spans="1:8" ht="15" customHeight="1">
      <c r="A30" s="141"/>
      <c r="B30" s="174"/>
      <c r="C30" s="150"/>
      <c r="D30" s="168" t="s">
        <v>405</v>
      </c>
      <c r="E30" s="166"/>
      <c r="F30" s="134"/>
      <c r="G30" s="172">
        <v>0.8</v>
      </c>
      <c r="H30" s="165"/>
    </row>
    <row r="31" spans="1:8" ht="15" customHeight="1">
      <c r="A31" s="141"/>
      <c r="B31" s="175"/>
      <c r="C31" s="151"/>
      <c r="D31" s="169"/>
      <c r="E31" s="170"/>
      <c r="F31" s="171"/>
      <c r="G31" s="163"/>
      <c r="H31" s="165"/>
    </row>
    <row r="32" spans="1:8" ht="15" customHeight="1">
      <c r="A32" s="141"/>
      <c r="B32" s="173" t="s">
        <v>364</v>
      </c>
      <c r="C32" s="152" t="s">
        <v>365</v>
      </c>
      <c r="D32" s="133" t="s">
        <v>406</v>
      </c>
      <c r="E32" s="166"/>
      <c r="F32" s="134"/>
      <c r="G32" s="167">
        <v>0.95</v>
      </c>
      <c r="H32" s="165"/>
    </row>
    <row r="33" spans="1:8" ht="15" customHeight="1">
      <c r="A33" s="141"/>
      <c r="B33" s="174"/>
      <c r="C33" s="152"/>
      <c r="D33" s="168" t="s">
        <v>407</v>
      </c>
      <c r="E33" s="166"/>
      <c r="F33" s="134"/>
      <c r="G33" s="167">
        <v>0.8</v>
      </c>
      <c r="H33" s="165"/>
    </row>
    <row r="34" spans="1:8" ht="15" customHeight="1">
      <c r="A34" s="141"/>
      <c r="B34" s="174"/>
      <c r="C34" s="152"/>
      <c r="D34" s="30" t="s">
        <v>408</v>
      </c>
      <c r="E34" s="29"/>
      <c r="F34" s="9"/>
      <c r="G34" s="172">
        <v>0.9</v>
      </c>
      <c r="H34" s="165"/>
    </row>
    <row r="35" spans="1:8" ht="15" customHeight="1">
      <c r="A35" s="141"/>
      <c r="B35" s="174"/>
      <c r="C35" s="152"/>
      <c r="D35" s="133" t="s">
        <v>409</v>
      </c>
      <c r="E35" s="166"/>
      <c r="F35" s="134"/>
      <c r="G35" s="167">
        <v>0.8</v>
      </c>
      <c r="H35" s="165"/>
    </row>
    <row r="36" spans="1:8" ht="15" customHeight="1">
      <c r="A36" s="142"/>
      <c r="B36" s="175"/>
      <c r="C36" s="31" t="s">
        <v>355</v>
      </c>
      <c r="D36" s="133"/>
      <c r="E36" s="166"/>
      <c r="F36" s="134"/>
      <c r="G36" s="163"/>
      <c r="H36" s="165"/>
    </row>
  </sheetData>
  <sheetProtection/>
  <mergeCells count="75"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D33:F33"/>
    <mergeCell ref="G33:H33"/>
    <mergeCell ref="G34:H34"/>
    <mergeCell ref="D35:F35"/>
    <mergeCell ref="G35:H35"/>
    <mergeCell ref="D36:F36"/>
    <mergeCell ref="G36:H36"/>
    <mergeCell ref="D30:F30"/>
    <mergeCell ref="G30:H30"/>
    <mergeCell ref="D31:F31"/>
    <mergeCell ref="G31:H31"/>
    <mergeCell ref="D32:F32"/>
    <mergeCell ref="G32:H32"/>
    <mergeCell ref="D27:F27"/>
    <mergeCell ref="G27:H27"/>
    <mergeCell ref="D28:F28"/>
    <mergeCell ref="G28:H28"/>
    <mergeCell ref="D29:F29"/>
    <mergeCell ref="G29:H29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D14:F14"/>
    <mergeCell ref="G14:H14"/>
    <mergeCell ref="D15:F15"/>
    <mergeCell ref="G15:H15"/>
    <mergeCell ref="D17:F17"/>
    <mergeCell ref="G17:H17"/>
    <mergeCell ref="B10:E10"/>
    <mergeCell ref="B11:H11"/>
    <mergeCell ref="D12:F12"/>
    <mergeCell ref="G12:H12"/>
    <mergeCell ref="D13:F13"/>
    <mergeCell ref="G13:H13"/>
    <mergeCell ref="B7:C7"/>
    <mergeCell ref="D7:E7"/>
    <mergeCell ref="B8:C8"/>
    <mergeCell ref="D8:E8"/>
    <mergeCell ref="B9:C9"/>
    <mergeCell ref="D9:E9"/>
    <mergeCell ref="A1:T1"/>
    <mergeCell ref="A2:H2"/>
    <mergeCell ref="A3:C3"/>
    <mergeCell ref="D3:H3"/>
    <mergeCell ref="F4:H4"/>
    <mergeCell ref="B6:C6"/>
    <mergeCell ref="D6:E6"/>
    <mergeCell ref="A4:A10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Q13" sqref="Q13"/>
    </sheetView>
  </sheetViews>
  <sheetFormatPr defaultColWidth="9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22" t="s">
        <v>410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30" ht="30" customHeight="1">
      <c r="A2" s="130" t="s">
        <v>411</v>
      </c>
      <c r="B2" s="130"/>
      <c r="C2" s="130"/>
      <c r="D2" s="130"/>
      <c r="E2" s="130"/>
      <c r="F2" s="130"/>
      <c r="G2" s="130"/>
      <c r="H2" s="130"/>
      <c r="I2" s="13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9" ht="15" customHeight="1">
      <c r="A3" s="126" t="s">
        <v>333</v>
      </c>
      <c r="B3" s="126"/>
      <c r="C3" s="126"/>
      <c r="D3" s="126"/>
      <c r="E3" s="126"/>
      <c r="F3" s="126"/>
      <c r="G3" s="126"/>
      <c r="H3" s="126"/>
      <c r="I3" s="126"/>
    </row>
    <row r="4" spans="1:9" ht="15" customHeight="1">
      <c r="A4" s="126" t="s">
        <v>334</v>
      </c>
      <c r="B4" s="126"/>
      <c r="C4" s="126"/>
      <c r="D4" s="126"/>
      <c r="E4" s="126"/>
      <c r="F4" s="126" t="s">
        <v>335</v>
      </c>
      <c r="G4" s="126"/>
      <c r="H4" s="126"/>
      <c r="I4" s="126"/>
    </row>
    <row r="5" spans="1:9" ht="15" customHeight="1">
      <c r="A5" s="152" t="s">
        <v>336</v>
      </c>
      <c r="B5" s="153"/>
      <c r="C5" s="153"/>
      <c r="D5" s="4" t="s">
        <v>337</v>
      </c>
      <c r="E5" s="1"/>
      <c r="F5" s="131" t="s">
        <v>338</v>
      </c>
      <c r="G5" s="132"/>
      <c r="H5" s="1"/>
      <c r="I5" s="1"/>
    </row>
    <row r="6" spans="1:9" ht="15" customHeight="1">
      <c r="A6" s="153"/>
      <c r="B6" s="153"/>
      <c r="C6" s="153"/>
      <c r="D6" s="5" t="s">
        <v>339</v>
      </c>
      <c r="E6" s="1"/>
      <c r="F6" s="131" t="s">
        <v>339</v>
      </c>
      <c r="G6" s="132"/>
      <c r="H6" s="1"/>
      <c r="I6" s="1"/>
    </row>
    <row r="7" spans="1:9" ht="15" customHeight="1">
      <c r="A7" s="153"/>
      <c r="B7" s="153"/>
      <c r="C7" s="153"/>
      <c r="D7" s="1" t="s">
        <v>340</v>
      </c>
      <c r="E7" s="1"/>
      <c r="F7" s="126" t="s">
        <v>341</v>
      </c>
      <c r="G7" s="126"/>
      <c r="H7" s="1"/>
      <c r="I7" s="1"/>
    </row>
    <row r="8" spans="1:9" ht="15" customHeight="1">
      <c r="A8" s="138" t="s">
        <v>342</v>
      </c>
      <c r="B8" s="125" t="s">
        <v>343</v>
      </c>
      <c r="C8" s="126"/>
      <c r="D8" s="126"/>
      <c r="E8" s="126"/>
      <c r="F8" s="125" t="s">
        <v>344</v>
      </c>
      <c r="G8" s="126"/>
      <c r="H8" s="126"/>
      <c r="I8" s="126"/>
    </row>
    <row r="9" spans="1:9" ht="34.5" customHeight="1">
      <c r="A9" s="139"/>
      <c r="B9" s="154" t="s">
        <v>345</v>
      </c>
      <c r="C9" s="155"/>
      <c r="D9" s="155"/>
      <c r="E9" s="156"/>
      <c r="F9" s="154" t="s">
        <v>345</v>
      </c>
      <c r="G9" s="155"/>
      <c r="H9" s="155"/>
      <c r="I9" s="156"/>
    </row>
    <row r="10" spans="1:9" ht="34.5" customHeight="1">
      <c r="A10" s="139"/>
      <c r="B10" s="157"/>
      <c r="C10" s="158"/>
      <c r="D10" s="158"/>
      <c r="E10" s="159"/>
      <c r="F10" s="157"/>
      <c r="G10" s="158"/>
      <c r="H10" s="158"/>
      <c r="I10" s="159"/>
    </row>
    <row r="11" spans="1:9" ht="30" customHeight="1">
      <c r="A11" s="140" t="s">
        <v>346</v>
      </c>
      <c r="B11" s="2" t="s">
        <v>347</v>
      </c>
      <c r="C11" s="3" t="s">
        <v>348</v>
      </c>
      <c r="D11" s="1" t="s">
        <v>349</v>
      </c>
      <c r="E11" s="1" t="s">
        <v>350</v>
      </c>
      <c r="F11" s="1" t="s">
        <v>348</v>
      </c>
      <c r="G11" s="126" t="s">
        <v>349</v>
      </c>
      <c r="H11" s="126"/>
      <c r="I11" s="1" t="s">
        <v>350</v>
      </c>
    </row>
    <row r="12" spans="1:9" ht="15" customHeight="1">
      <c r="A12" s="141"/>
      <c r="B12" s="143" t="s">
        <v>351</v>
      </c>
      <c r="C12" s="146" t="s">
        <v>352</v>
      </c>
      <c r="D12" s="7" t="s">
        <v>353</v>
      </c>
      <c r="E12" s="8"/>
      <c r="F12" s="146" t="s">
        <v>352</v>
      </c>
      <c r="G12" s="133" t="s">
        <v>353</v>
      </c>
      <c r="H12" s="134"/>
      <c r="I12" s="8"/>
    </row>
    <row r="13" spans="1:9" ht="15" customHeight="1">
      <c r="A13" s="141"/>
      <c r="B13" s="141"/>
      <c r="C13" s="147"/>
      <c r="D13" s="7" t="s">
        <v>354</v>
      </c>
      <c r="E13" s="8"/>
      <c r="F13" s="147"/>
      <c r="G13" s="133" t="s">
        <v>354</v>
      </c>
      <c r="H13" s="134"/>
      <c r="I13" s="8"/>
    </row>
    <row r="14" spans="1:9" ht="15" customHeight="1">
      <c r="A14" s="141"/>
      <c r="B14" s="141"/>
      <c r="C14" s="148"/>
      <c r="D14" s="7" t="s">
        <v>355</v>
      </c>
      <c r="E14" s="8"/>
      <c r="F14" s="148"/>
      <c r="G14" s="133" t="s">
        <v>355</v>
      </c>
      <c r="H14" s="134"/>
      <c r="I14" s="8"/>
    </row>
    <row r="15" spans="1:9" ht="15" customHeight="1">
      <c r="A15" s="141"/>
      <c r="B15" s="141"/>
      <c r="C15" s="149" t="s">
        <v>356</v>
      </c>
      <c r="D15" s="7" t="s">
        <v>353</v>
      </c>
      <c r="E15" s="8"/>
      <c r="F15" s="149" t="s">
        <v>356</v>
      </c>
      <c r="G15" s="133" t="s">
        <v>353</v>
      </c>
      <c r="H15" s="134"/>
      <c r="I15" s="8"/>
    </row>
    <row r="16" spans="1:9" ht="15" customHeight="1">
      <c r="A16" s="141"/>
      <c r="B16" s="141"/>
      <c r="C16" s="150"/>
      <c r="D16" s="7" t="s">
        <v>354</v>
      </c>
      <c r="E16" s="8"/>
      <c r="F16" s="150"/>
      <c r="G16" s="133" t="s">
        <v>354</v>
      </c>
      <c r="H16" s="134"/>
      <c r="I16" s="8"/>
    </row>
    <row r="17" spans="1:9" ht="15" customHeight="1">
      <c r="A17" s="141"/>
      <c r="B17" s="141"/>
      <c r="C17" s="151"/>
      <c r="D17" s="7" t="s">
        <v>355</v>
      </c>
      <c r="E17" s="8"/>
      <c r="F17" s="151"/>
      <c r="G17" s="133" t="s">
        <v>355</v>
      </c>
      <c r="H17" s="134"/>
      <c r="I17" s="8"/>
    </row>
    <row r="18" spans="1:9" ht="15" customHeight="1">
      <c r="A18" s="141"/>
      <c r="B18" s="141"/>
      <c r="C18" s="149" t="s">
        <v>357</v>
      </c>
      <c r="D18" s="7" t="s">
        <v>353</v>
      </c>
      <c r="E18" s="8"/>
      <c r="F18" s="149" t="s">
        <v>357</v>
      </c>
      <c r="G18" s="133" t="s">
        <v>353</v>
      </c>
      <c r="H18" s="134"/>
      <c r="I18" s="8"/>
    </row>
    <row r="19" spans="1:9" ht="15" customHeight="1">
      <c r="A19" s="141"/>
      <c r="B19" s="141"/>
      <c r="C19" s="147"/>
      <c r="D19" s="7" t="s">
        <v>354</v>
      </c>
      <c r="E19" s="8"/>
      <c r="F19" s="147"/>
      <c r="G19" s="133" t="s">
        <v>354</v>
      </c>
      <c r="H19" s="134"/>
      <c r="I19" s="8"/>
    </row>
    <row r="20" spans="1:9" ht="15" customHeight="1">
      <c r="A20" s="141"/>
      <c r="B20" s="141"/>
      <c r="C20" s="148"/>
      <c r="D20" s="7" t="s">
        <v>355</v>
      </c>
      <c r="E20" s="8"/>
      <c r="F20" s="148"/>
      <c r="G20" s="133" t="s">
        <v>355</v>
      </c>
      <c r="H20" s="134"/>
      <c r="I20" s="8"/>
    </row>
    <row r="21" spans="1:9" ht="15" customHeight="1">
      <c r="A21" s="141"/>
      <c r="B21" s="141"/>
      <c r="C21" s="149" t="s">
        <v>358</v>
      </c>
      <c r="D21" s="7" t="s">
        <v>353</v>
      </c>
      <c r="E21" s="8"/>
      <c r="F21" s="149" t="s">
        <v>358</v>
      </c>
      <c r="G21" s="133" t="s">
        <v>353</v>
      </c>
      <c r="H21" s="134"/>
      <c r="I21" s="8"/>
    </row>
    <row r="22" spans="1:9" ht="15" customHeight="1">
      <c r="A22" s="141"/>
      <c r="B22" s="141"/>
      <c r="C22" s="147"/>
      <c r="D22" s="7" t="s">
        <v>354</v>
      </c>
      <c r="E22" s="8"/>
      <c r="F22" s="147"/>
      <c r="G22" s="133" t="s">
        <v>354</v>
      </c>
      <c r="H22" s="134"/>
      <c r="I22" s="8"/>
    </row>
    <row r="23" spans="1:9" ht="15" customHeight="1">
      <c r="A23" s="141"/>
      <c r="B23" s="141"/>
      <c r="C23" s="148"/>
      <c r="D23" s="7" t="s">
        <v>355</v>
      </c>
      <c r="E23" s="8"/>
      <c r="F23" s="148"/>
      <c r="G23" s="133" t="s">
        <v>355</v>
      </c>
      <c r="H23" s="134"/>
      <c r="I23" s="8"/>
    </row>
    <row r="24" spans="1:9" ht="15" customHeight="1">
      <c r="A24" s="141"/>
      <c r="B24" s="141"/>
      <c r="C24" s="10" t="s">
        <v>355</v>
      </c>
      <c r="D24" s="7"/>
      <c r="E24" s="8"/>
      <c r="F24" s="10" t="s">
        <v>355</v>
      </c>
      <c r="G24" s="135"/>
      <c r="H24" s="136"/>
      <c r="I24" s="8"/>
    </row>
    <row r="25" spans="1:9" ht="15" customHeight="1">
      <c r="A25" s="141"/>
      <c r="B25" s="144" t="s">
        <v>359</v>
      </c>
      <c r="C25" s="149" t="s">
        <v>360</v>
      </c>
      <c r="D25" s="7" t="s">
        <v>353</v>
      </c>
      <c r="E25" s="8"/>
      <c r="F25" s="149" t="s">
        <v>360</v>
      </c>
      <c r="G25" s="133" t="s">
        <v>353</v>
      </c>
      <c r="H25" s="134"/>
      <c r="I25" s="8"/>
    </row>
    <row r="26" spans="1:9" ht="15" customHeight="1">
      <c r="A26" s="141"/>
      <c r="B26" s="144"/>
      <c r="C26" s="147"/>
      <c r="D26" s="7" t="s">
        <v>354</v>
      </c>
      <c r="E26" s="8"/>
      <c r="F26" s="147"/>
      <c r="G26" s="133" t="s">
        <v>354</v>
      </c>
      <c r="H26" s="134"/>
      <c r="I26" s="8"/>
    </row>
    <row r="27" spans="1:9" ht="15" customHeight="1">
      <c r="A27" s="141"/>
      <c r="B27" s="144"/>
      <c r="C27" s="148"/>
      <c r="D27" s="7" t="s">
        <v>355</v>
      </c>
      <c r="E27" s="8"/>
      <c r="F27" s="148"/>
      <c r="G27" s="133" t="s">
        <v>355</v>
      </c>
      <c r="H27" s="134"/>
      <c r="I27" s="8"/>
    </row>
    <row r="28" spans="1:9" ht="15" customHeight="1">
      <c r="A28" s="141"/>
      <c r="B28" s="144"/>
      <c r="C28" s="149" t="s">
        <v>361</v>
      </c>
      <c r="D28" s="7" t="s">
        <v>353</v>
      </c>
      <c r="E28" s="8"/>
      <c r="F28" s="149" t="s">
        <v>361</v>
      </c>
      <c r="G28" s="133" t="s">
        <v>353</v>
      </c>
      <c r="H28" s="134"/>
      <c r="I28" s="8"/>
    </row>
    <row r="29" spans="1:9" ht="15" customHeight="1">
      <c r="A29" s="141"/>
      <c r="B29" s="144"/>
      <c r="C29" s="147"/>
      <c r="D29" s="7" t="s">
        <v>354</v>
      </c>
      <c r="E29" s="8"/>
      <c r="F29" s="147"/>
      <c r="G29" s="133" t="s">
        <v>354</v>
      </c>
      <c r="H29" s="134"/>
      <c r="I29" s="8"/>
    </row>
    <row r="30" spans="1:9" ht="15" customHeight="1">
      <c r="A30" s="141"/>
      <c r="B30" s="144"/>
      <c r="C30" s="148"/>
      <c r="D30" s="7" t="s">
        <v>355</v>
      </c>
      <c r="E30" s="8"/>
      <c r="F30" s="148"/>
      <c r="G30" s="133" t="s">
        <v>355</v>
      </c>
      <c r="H30" s="134"/>
      <c r="I30" s="8"/>
    </row>
    <row r="31" spans="1:9" ht="15" customHeight="1">
      <c r="A31" s="141"/>
      <c r="B31" s="144"/>
      <c r="C31" s="149" t="s">
        <v>362</v>
      </c>
      <c r="D31" s="7" t="s">
        <v>353</v>
      </c>
      <c r="E31" s="8"/>
      <c r="F31" s="149" t="s">
        <v>362</v>
      </c>
      <c r="G31" s="133" t="s">
        <v>353</v>
      </c>
      <c r="H31" s="134"/>
      <c r="I31" s="8"/>
    </row>
    <row r="32" spans="1:9" ht="15" customHeight="1">
      <c r="A32" s="141"/>
      <c r="B32" s="144"/>
      <c r="C32" s="147"/>
      <c r="D32" s="7" t="s">
        <v>354</v>
      </c>
      <c r="E32" s="8"/>
      <c r="F32" s="147"/>
      <c r="G32" s="133" t="s">
        <v>354</v>
      </c>
      <c r="H32" s="134"/>
      <c r="I32" s="8"/>
    </row>
    <row r="33" spans="1:9" ht="15" customHeight="1">
      <c r="A33" s="141"/>
      <c r="B33" s="144"/>
      <c r="C33" s="148"/>
      <c r="D33" s="7" t="s">
        <v>355</v>
      </c>
      <c r="E33" s="8"/>
      <c r="F33" s="148"/>
      <c r="G33" s="133" t="s">
        <v>355</v>
      </c>
      <c r="H33" s="134"/>
      <c r="I33" s="8"/>
    </row>
    <row r="34" spans="1:9" ht="15" customHeight="1">
      <c r="A34" s="141"/>
      <c r="B34" s="144"/>
      <c r="C34" s="149" t="s">
        <v>363</v>
      </c>
      <c r="D34" s="7" t="s">
        <v>353</v>
      </c>
      <c r="E34" s="8"/>
      <c r="F34" s="149" t="s">
        <v>363</v>
      </c>
      <c r="G34" s="133" t="s">
        <v>353</v>
      </c>
      <c r="H34" s="134"/>
      <c r="I34" s="8"/>
    </row>
    <row r="35" spans="1:9" ht="15" customHeight="1">
      <c r="A35" s="141"/>
      <c r="B35" s="144"/>
      <c r="C35" s="147"/>
      <c r="D35" s="7" t="s">
        <v>354</v>
      </c>
      <c r="E35" s="8"/>
      <c r="F35" s="147"/>
      <c r="G35" s="133" t="s">
        <v>354</v>
      </c>
      <c r="H35" s="134"/>
      <c r="I35" s="8"/>
    </row>
    <row r="36" spans="1:9" ht="15" customHeight="1">
      <c r="A36" s="141"/>
      <c r="B36" s="144"/>
      <c r="C36" s="148"/>
      <c r="D36" s="7" t="s">
        <v>355</v>
      </c>
      <c r="E36" s="8"/>
      <c r="F36" s="148"/>
      <c r="G36" s="133" t="s">
        <v>355</v>
      </c>
      <c r="H36" s="134"/>
      <c r="I36" s="8"/>
    </row>
    <row r="37" spans="1:9" ht="15" customHeight="1">
      <c r="A37" s="141"/>
      <c r="B37" s="145"/>
      <c r="C37" s="11" t="s">
        <v>355</v>
      </c>
      <c r="D37" s="7"/>
      <c r="E37" s="8"/>
      <c r="F37" s="11" t="s">
        <v>355</v>
      </c>
      <c r="G37" s="12"/>
      <c r="H37" s="13"/>
      <c r="I37" s="8"/>
    </row>
    <row r="38" spans="1:9" ht="15" customHeight="1">
      <c r="A38" s="141"/>
      <c r="B38" s="138" t="s">
        <v>364</v>
      </c>
      <c r="C38" s="149" t="s">
        <v>365</v>
      </c>
      <c r="D38" s="7" t="s">
        <v>353</v>
      </c>
      <c r="E38" s="8"/>
      <c r="F38" s="149" t="s">
        <v>365</v>
      </c>
      <c r="G38" s="133" t="s">
        <v>353</v>
      </c>
      <c r="H38" s="134"/>
      <c r="I38" s="8"/>
    </row>
    <row r="39" spans="1:9" ht="15" customHeight="1">
      <c r="A39" s="141"/>
      <c r="B39" s="138"/>
      <c r="C39" s="147"/>
      <c r="D39" s="7" t="s">
        <v>354</v>
      </c>
      <c r="E39" s="8"/>
      <c r="F39" s="147"/>
      <c r="G39" s="133" t="s">
        <v>354</v>
      </c>
      <c r="H39" s="134"/>
      <c r="I39" s="8"/>
    </row>
    <row r="40" spans="1:9" ht="15" customHeight="1">
      <c r="A40" s="141"/>
      <c r="B40" s="138"/>
      <c r="C40" s="148"/>
      <c r="D40" s="7" t="s">
        <v>355</v>
      </c>
      <c r="E40" s="8"/>
      <c r="F40" s="148"/>
      <c r="G40" s="133" t="s">
        <v>355</v>
      </c>
      <c r="H40" s="134"/>
      <c r="I40" s="8"/>
    </row>
    <row r="41" spans="1:9" ht="15" customHeight="1">
      <c r="A41" s="142"/>
      <c r="B41" s="138"/>
      <c r="C41" s="2" t="s">
        <v>355</v>
      </c>
      <c r="D41" s="7"/>
      <c r="E41" s="8"/>
      <c r="F41" s="14" t="s">
        <v>355</v>
      </c>
      <c r="G41" s="137"/>
      <c r="H41" s="137"/>
      <c r="I41" s="8"/>
    </row>
    <row r="42" spans="1:9" ht="12" customHeight="1">
      <c r="A42" s="15"/>
      <c r="B42" s="15"/>
      <c r="C42" s="16"/>
      <c r="D42" s="17"/>
      <c r="E42" s="15"/>
      <c r="F42" s="15"/>
      <c r="G42" s="18"/>
      <c r="H42" s="18"/>
      <c r="I42" s="15"/>
    </row>
    <row r="43" spans="1:9" ht="12" customHeight="1">
      <c r="A43" s="15"/>
      <c r="B43" s="15"/>
      <c r="C43" s="16"/>
      <c r="D43" s="17"/>
      <c r="E43" s="15"/>
      <c r="F43" s="15"/>
      <c r="G43" s="18"/>
      <c r="H43" s="18"/>
      <c r="I43" s="15"/>
    </row>
    <row r="44" spans="1:9" ht="12" customHeight="1">
      <c r="A44" s="15"/>
      <c r="B44" s="15"/>
      <c r="C44" s="16"/>
      <c r="D44" s="15"/>
      <c r="E44" s="15"/>
      <c r="F44" s="15"/>
      <c r="G44" s="18"/>
      <c r="H44" s="18"/>
      <c r="I44" s="15"/>
    </row>
    <row r="45" spans="1:9" ht="12" customHeight="1">
      <c r="A45" s="15"/>
      <c r="B45" s="15"/>
      <c r="C45" s="16"/>
      <c r="D45" s="15"/>
      <c r="E45" s="15"/>
      <c r="F45" s="15"/>
      <c r="G45" s="18"/>
      <c r="H45" s="18"/>
      <c r="I45" s="15"/>
    </row>
    <row r="46" spans="1:9" ht="30" customHeight="1">
      <c r="A46" s="15"/>
      <c r="B46" s="15"/>
      <c r="C46" s="16"/>
      <c r="D46" s="15"/>
      <c r="E46" s="15"/>
      <c r="F46" s="15"/>
      <c r="G46" s="18"/>
      <c r="H46" s="18"/>
      <c r="I46" s="15"/>
    </row>
    <row r="47" spans="1:9" ht="30" customHeight="1">
      <c r="A47" s="19"/>
      <c r="B47" s="19"/>
      <c r="C47" s="20"/>
      <c r="D47" s="19"/>
      <c r="E47" s="19"/>
      <c r="F47" s="19"/>
      <c r="G47" s="18"/>
      <c r="H47" s="18"/>
      <c r="I47" s="19"/>
    </row>
    <row r="48" spans="1:9" ht="30" customHeight="1">
      <c r="A48" s="19"/>
      <c r="B48" s="19"/>
      <c r="C48" s="20"/>
      <c r="D48" s="19"/>
      <c r="E48" s="19"/>
      <c r="F48" s="19"/>
      <c r="G48" s="18"/>
      <c r="H48" s="18"/>
      <c r="I48" s="19"/>
    </row>
    <row r="49" spans="1:9" ht="30" customHeight="1">
      <c r="A49" s="19"/>
      <c r="B49" s="19"/>
      <c r="C49" s="20"/>
      <c r="D49" s="19"/>
      <c r="E49" s="19"/>
      <c r="F49" s="19"/>
      <c r="G49" s="18"/>
      <c r="H49" s="18"/>
      <c r="I49" s="19"/>
    </row>
    <row r="50" spans="1:9" ht="30" customHeight="1">
      <c r="A50" s="19"/>
      <c r="B50" s="19"/>
      <c r="C50" s="20"/>
      <c r="D50" s="19"/>
      <c r="E50" s="19"/>
      <c r="F50" s="19"/>
      <c r="G50" s="18"/>
      <c r="H50" s="18"/>
      <c r="I50" s="19"/>
    </row>
    <row r="51" spans="1:9" ht="30" customHeight="1">
      <c r="A51" s="19"/>
      <c r="B51" s="19"/>
      <c r="C51" s="20"/>
      <c r="D51" s="19"/>
      <c r="E51" s="19"/>
      <c r="F51" s="19"/>
      <c r="G51" s="19"/>
      <c r="H51" s="19"/>
      <c r="I51" s="19"/>
    </row>
    <row r="52" spans="1:9" ht="30" customHeight="1">
      <c r="A52" s="19"/>
      <c r="B52" s="19"/>
      <c r="C52" s="21"/>
      <c r="D52" s="19"/>
      <c r="E52" s="19"/>
      <c r="F52" s="19"/>
      <c r="G52" s="19"/>
      <c r="H52" s="19"/>
      <c r="I52" s="19"/>
    </row>
    <row r="53" spans="1:9" ht="30" customHeight="1">
      <c r="A53" s="19"/>
      <c r="B53" s="19"/>
      <c r="C53" s="21"/>
      <c r="D53" s="19"/>
      <c r="E53" s="19"/>
      <c r="F53" s="19"/>
      <c r="G53" s="19"/>
      <c r="H53" s="19"/>
      <c r="I53" s="19"/>
    </row>
    <row r="54" spans="1:9" ht="30" customHeight="1">
      <c r="A54" s="19"/>
      <c r="B54" s="19"/>
      <c r="C54" s="21"/>
      <c r="D54" s="19"/>
      <c r="E54" s="19"/>
      <c r="F54" s="19"/>
      <c r="G54" s="19"/>
      <c r="H54" s="19"/>
      <c r="I54" s="19"/>
    </row>
    <row r="55" spans="1:9" ht="30" customHeight="1">
      <c r="A55" s="19"/>
      <c r="B55" s="19"/>
      <c r="C55" s="21"/>
      <c r="D55" s="19"/>
      <c r="E55" s="19"/>
      <c r="F55" s="19"/>
      <c r="G55" s="19"/>
      <c r="H55" s="19"/>
      <c r="I55" s="19"/>
    </row>
    <row r="56" spans="1:9" ht="30" customHeight="1">
      <c r="A56" s="19"/>
      <c r="B56" s="19"/>
      <c r="C56" s="21"/>
      <c r="D56" s="19"/>
      <c r="E56" s="19"/>
      <c r="F56" s="19"/>
      <c r="G56" s="19"/>
      <c r="H56" s="19"/>
      <c r="I56" s="19"/>
    </row>
    <row r="57" spans="1:9" ht="30" customHeight="1">
      <c r="A57" s="19"/>
      <c r="B57" s="19"/>
      <c r="C57" s="21"/>
      <c r="D57" s="19"/>
      <c r="E57" s="19"/>
      <c r="F57" s="19"/>
      <c r="G57" s="19"/>
      <c r="H57" s="19"/>
      <c r="I57" s="19"/>
    </row>
    <row r="58" spans="1:9" ht="30" customHeight="1">
      <c r="A58" s="19"/>
      <c r="B58" s="19"/>
      <c r="C58" s="21"/>
      <c r="D58" s="19"/>
      <c r="E58" s="19"/>
      <c r="F58" s="19"/>
      <c r="G58" s="19"/>
      <c r="H58" s="19"/>
      <c r="I58" s="19"/>
    </row>
    <row r="59" spans="1:9" ht="30" customHeight="1">
      <c r="A59" s="19"/>
      <c r="B59" s="19"/>
      <c r="C59" s="21"/>
      <c r="D59" s="19"/>
      <c r="E59" s="19"/>
      <c r="F59" s="19"/>
      <c r="G59" s="19"/>
      <c r="H59" s="19"/>
      <c r="I59" s="19"/>
    </row>
    <row r="60" spans="1:9" ht="30" customHeight="1">
      <c r="A60" s="19"/>
      <c r="B60" s="19"/>
      <c r="C60" s="21"/>
      <c r="D60" s="19"/>
      <c r="E60" s="19"/>
      <c r="F60" s="19"/>
      <c r="G60" s="19"/>
      <c r="H60" s="19"/>
      <c r="I60" s="19"/>
    </row>
    <row r="61" spans="1:9" ht="11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1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1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1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1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1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1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1.25">
      <c r="A68" s="19"/>
      <c r="B68" s="19"/>
      <c r="C68" s="19"/>
      <c r="D68" s="19"/>
      <c r="E68" s="19"/>
      <c r="F68" s="19"/>
      <c r="G68" s="19"/>
      <c r="H68" s="19"/>
      <c r="I68" s="19"/>
    </row>
  </sheetData>
  <sheetProtection/>
  <mergeCells count="69">
    <mergeCell ref="F34:F36"/>
    <mergeCell ref="F38:F40"/>
    <mergeCell ref="A5:C7"/>
    <mergeCell ref="B9:E10"/>
    <mergeCell ref="F9:I1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C12:C14"/>
    <mergeCell ref="C15:C17"/>
    <mergeCell ref="C18:C20"/>
    <mergeCell ref="C21:C23"/>
    <mergeCell ref="C25:C27"/>
    <mergeCell ref="C28:C30"/>
    <mergeCell ref="G36:H36"/>
    <mergeCell ref="G38:H38"/>
    <mergeCell ref="G39:H39"/>
    <mergeCell ref="G40:H40"/>
    <mergeCell ref="G41:H41"/>
    <mergeCell ref="A8:A10"/>
    <mergeCell ref="A11:A41"/>
    <mergeCell ref="B12:B24"/>
    <mergeCell ref="B25:B37"/>
    <mergeCell ref="B38:B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F5:G5"/>
    <mergeCell ref="F6:G6"/>
    <mergeCell ref="F7:G7"/>
    <mergeCell ref="B8:E8"/>
    <mergeCell ref="F8:I8"/>
    <mergeCell ref="G11:H11"/>
    <mergeCell ref="A1:U1"/>
    <mergeCell ref="A2:I2"/>
    <mergeCell ref="A3:C3"/>
    <mergeCell ref="D3:I3"/>
    <mergeCell ref="A4:C4"/>
    <mergeCell ref="D4:E4"/>
    <mergeCell ref="F4:G4"/>
    <mergeCell ref="H4:I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0">
      <selection activeCell="F8" sqref="F8:F10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7" t="s">
        <v>5</v>
      </c>
      <c r="B1" s="58"/>
      <c r="C1" s="58"/>
      <c r="D1" s="58"/>
      <c r="E1" s="58"/>
      <c r="F1" s="59"/>
    </row>
    <row r="2" spans="1:6" ht="22.5" customHeight="1">
      <c r="A2" s="60" t="s">
        <v>6</v>
      </c>
      <c r="B2" s="61"/>
      <c r="C2" s="61"/>
      <c r="D2" s="61"/>
      <c r="E2" s="61"/>
      <c r="F2" s="61"/>
    </row>
    <row r="3" spans="1:6" ht="22.5" customHeight="1">
      <c r="A3" s="117"/>
      <c r="B3" s="117"/>
      <c r="C3" s="62"/>
      <c r="D3" s="62"/>
      <c r="E3" s="63"/>
      <c r="F3" s="64" t="s">
        <v>7</v>
      </c>
    </row>
    <row r="4" spans="1:6" ht="22.5" customHeight="1">
      <c r="A4" s="118" t="s">
        <v>8</v>
      </c>
      <c r="B4" s="118"/>
      <c r="C4" s="118" t="s">
        <v>9</v>
      </c>
      <c r="D4" s="118"/>
      <c r="E4" s="118"/>
      <c r="F4" s="118"/>
    </row>
    <row r="5" spans="1:6" ht="22.5" customHeight="1">
      <c r="A5" s="65" t="s">
        <v>10</v>
      </c>
      <c r="B5" s="65" t="s">
        <v>11</v>
      </c>
      <c r="C5" s="65" t="s">
        <v>12</v>
      </c>
      <c r="D5" s="66" t="s">
        <v>11</v>
      </c>
      <c r="E5" s="65" t="s">
        <v>13</v>
      </c>
      <c r="F5" s="65" t="s">
        <v>11</v>
      </c>
    </row>
    <row r="6" spans="1:6" ht="22.5" customHeight="1">
      <c r="A6" s="5" t="s">
        <v>14</v>
      </c>
      <c r="B6" s="56">
        <f>B7+B12+B13+B15+B16+B17</f>
        <v>1174.95</v>
      </c>
      <c r="C6" s="5" t="s">
        <v>14</v>
      </c>
      <c r="D6" s="56">
        <f>SUM(D7:D34)</f>
        <v>1174.95</v>
      </c>
      <c r="E6" s="70" t="s">
        <v>14</v>
      </c>
      <c r="F6" s="56">
        <f>F7+F12+F23+F25+F24</f>
        <v>1174.9499999999998</v>
      </c>
    </row>
    <row r="7" spans="1:6" ht="22.5" customHeight="1">
      <c r="A7" s="67" t="s">
        <v>15</v>
      </c>
      <c r="B7" s="56">
        <f>B8+B10+B11</f>
        <v>1174.95</v>
      </c>
      <c r="C7" s="84" t="s">
        <v>16</v>
      </c>
      <c r="D7" s="56">
        <v>880.48</v>
      </c>
      <c r="E7" s="70" t="s">
        <v>17</v>
      </c>
      <c r="F7" s="56">
        <f>SUM(F8:F11)</f>
        <v>907.9499999999999</v>
      </c>
    </row>
    <row r="8" spans="1:8" ht="22.5" customHeight="1">
      <c r="A8" s="67" t="s">
        <v>18</v>
      </c>
      <c r="B8" s="56">
        <v>1174.95</v>
      </c>
      <c r="C8" s="84" t="s">
        <v>19</v>
      </c>
      <c r="D8" s="56"/>
      <c r="E8" s="70" t="s">
        <v>20</v>
      </c>
      <c r="F8" s="56">
        <v>860.35</v>
      </c>
      <c r="H8" s="43"/>
    </row>
    <row r="9" spans="1:6" ht="22.5" customHeight="1">
      <c r="A9" s="26" t="s">
        <v>21</v>
      </c>
      <c r="B9" s="56"/>
      <c r="C9" s="84" t="s">
        <v>22</v>
      </c>
      <c r="D9" s="56"/>
      <c r="E9" s="70" t="s">
        <v>23</v>
      </c>
      <c r="F9" s="56">
        <v>43.69</v>
      </c>
    </row>
    <row r="10" spans="1:6" ht="22.5" customHeight="1">
      <c r="A10" s="67" t="s">
        <v>24</v>
      </c>
      <c r="B10" s="85"/>
      <c r="C10" s="84" t="s">
        <v>25</v>
      </c>
      <c r="D10" s="56"/>
      <c r="E10" s="70" t="s">
        <v>26</v>
      </c>
      <c r="F10" s="56">
        <v>3.91</v>
      </c>
    </row>
    <row r="11" spans="1:6" ht="22.5" customHeight="1">
      <c r="A11" s="86" t="s">
        <v>27</v>
      </c>
      <c r="B11" s="56"/>
      <c r="C11" s="87" t="s">
        <v>28</v>
      </c>
      <c r="D11" s="56"/>
      <c r="E11" s="70" t="s">
        <v>29</v>
      </c>
      <c r="F11" s="56"/>
    </row>
    <row r="12" spans="1:6" ht="22.5" customHeight="1">
      <c r="A12" s="86" t="s">
        <v>30</v>
      </c>
      <c r="B12" s="107"/>
      <c r="C12" s="87" t="s">
        <v>31</v>
      </c>
      <c r="D12" s="56"/>
      <c r="E12" s="70" t="s">
        <v>32</v>
      </c>
      <c r="F12" s="89">
        <f>SUM(F13:F22)</f>
        <v>267</v>
      </c>
    </row>
    <row r="13" spans="1:6" ht="22.5" customHeight="1">
      <c r="A13" s="86" t="s">
        <v>33</v>
      </c>
      <c r="B13" s="85"/>
      <c r="C13" s="87" t="s">
        <v>34</v>
      </c>
      <c r="D13" s="56"/>
      <c r="E13" s="70" t="s">
        <v>20</v>
      </c>
      <c r="F13" s="56"/>
    </row>
    <row r="14" spans="1:6" ht="22.5" customHeight="1">
      <c r="A14" s="86" t="s">
        <v>35</v>
      </c>
      <c r="B14" s="85"/>
      <c r="C14" s="87" t="s">
        <v>36</v>
      </c>
      <c r="D14" s="56">
        <v>120.58</v>
      </c>
      <c r="E14" s="70" t="s">
        <v>23</v>
      </c>
      <c r="F14" s="56">
        <v>267</v>
      </c>
    </row>
    <row r="15" spans="1:6" ht="22.5" customHeight="1">
      <c r="A15" s="86" t="s">
        <v>37</v>
      </c>
      <c r="B15" s="85"/>
      <c r="C15" s="87" t="s">
        <v>38</v>
      </c>
      <c r="D15" s="56"/>
      <c r="E15" s="70" t="s">
        <v>26</v>
      </c>
      <c r="F15" s="56"/>
    </row>
    <row r="16" spans="1:6" ht="22.5" customHeight="1">
      <c r="A16" s="108" t="s">
        <v>39</v>
      </c>
      <c r="B16" s="85"/>
      <c r="C16" s="87" t="s">
        <v>40</v>
      </c>
      <c r="D16" s="56">
        <v>42.44</v>
      </c>
      <c r="E16" s="70" t="s">
        <v>41</v>
      </c>
      <c r="F16" s="56"/>
    </row>
    <row r="17" spans="1:6" ht="22.5" customHeight="1">
      <c r="A17" s="108" t="s">
        <v>42</v>
      </c>
      <c r="B17" s="85"/>
      <c r="C17" s="87" t="s">
        <v>43</v>
      </c>
      <c r="D17" s="56"/>
      <c r="E17" s="70" t="s">
        <v>44</v>
      </c>
      <c r="F17" s="56"/>
    </row>
    <row r="18" spans="1:6" ht="22.5" customHeight="1">
      <c r="A18" s="108"/>
      <c r="B18" s="37"/>
      <c r="C18" s="87" t="s">
        <v>45</v>
      </c>
      <c r="D18" s="56"/>
      <c r="E18" s="70" t="s">
        <v>46</v>
      </c>
      <c r="F18" s="56"/>
    </row>
    <row r="19" spans="1:6" ht="22.5" customHeight="1">
      <c r="A19" s="71"/>
      <c r="B19" s="109"/>
      <c r="C19" s="84" t="s">
        <v>47</v>
      </c>
      <c r="D19" s="56">
        <v>76.38</v>
      </c>
      <c r="E19" s="70" t="s">
        <v>48</v>
      </c>
      <c r="F19" s="56"/>
    </row>
    <row r="20" spans="1:6" ht="22.5" customHeight="1">
      <c r="A20" s="71"/>
      <c r="B20" s="37"/>
      <c r="C20" s="84" t="s">
        <v>49</v>
      </c>
      <c r="D20" s="56"/>
      <c r="E20" s="70" t="s">
        <v>50</v>
      </c>
      <c r="F20" s="56"/>
    </row>
    <row r="21" spans="1:6" ht="22.5" customHeight="1">
      <c r="A21" s="72"/>
      <c r="B21" s="37"/>
      <c r="C21" s="84" t="s">
        <v>51</v>
      </c>
      <c r="D21" s="56"/>
      <c r="E21" s="70" t="s">
        <v>52</v>
      </c>
      <c r="F21" s="56"/>
    </row>
    <row r="22" spans="1:6" ht="22.5" customHeight="1">
      <c r="A22" s="74"/>
      <c r="B22" s="37"/>
      <c r="C22" s="84" t="s">
        <v>53</v>
      </c>
      <c r="D22" s="56"/>
      <c r="E22" s="70" t="s">
        <v>54</v>
      </c>
      <c r="F22" s="56"/>
    </row>
    <row r="23" spans="1:6" ht="22.5" customHeight="1">
      <c r="A23" s="91"/>
      <c r="B23" s="37"/>
      <c r="C23" s="84" t="s">
        <v>55</v>
      </c>
      <c r="D23" s="56"/>
      <c r="E23" s="92" t="s">
        <v>56</v>
      </c>
      <c r="F23" s="56"/>
    </row>
    <row r="24" spans="1:6" ht="22.5" customHeight="1">
      <c r="A24" s="91"/>
      <c r="B24" s="37"/>
      <c r="C24" s="84" t="s">
        <v>57</v>
      </c>
      <c r="D24" s="56"/>
      <c r="E24" s="92" t="s">
        <v>58</v>
      </c>
      <c r="F24" s="56"/>
    </row>
    <row r="25" spans="1:7" ht="22.5" customHeight="1">
      <c r="A25" s="91"/>
      <c r="B25" s="37"/>
      <c r="C25" s="84" t="s">
        <v>59</v>
      </c>
      <c r="D25" s="56"/>
      <c r="E25" s="92" t="s">
        <v>60</v>
      </c>
      <c r="F25" s="56"/>
      <c r="G25" s="43"/>
    </row>
    <row r="26" spans="1:8" ht="22.5" customHeight="1">
      <c r="A26" s="91"/>
      <c r="B26" s="37"/>
      <c r="C26" s="84" t="s">
        <v>61</v>
      </c>
      <c r="D26" s="56">
        <v>55.07</v>
      </c>
      <c r="E26" s="92"/>
      <c r="F26" s="56"/>
      <c r="G26" s="43"/>
      <c r="H26" s="43"/>
    </row>
    <row r="27" spans="1:8" ht="22.5" customHeight="1">
      <c r="A27" s="74"/>
      <c r="B27" s="73"/>
      <c r="C27" s="84" t="s">
        <v>62</v>
      </c>
      <c r="D27" s="56"/>
      <c r="E27" s="70"/>
      <c r="F27" s="56"/>
      <c r="G27" s="43"/>
      <c r="H27" s="43"/>
    </row>
    <row r="28" spans="1:8" ht="22.5" customHeight="1">
      <c r="A28" s="91"/>
      <c r="B28" s="37"/>
      <c r="C28" s="84" t="s">
        <v>63</v>
      </c>
      <c r="D28" s="56"/>
      <c r="E28" s="70"/>
      <c r="F28" s="56"/>
      <c r="G28" s="43"/>
      <c r="H28" s="43"/>
    </row>
    <row r="29" spans="1:8" ht="22.5" customHeight="1">
      <c r="A29" s="74"/>
      <c r="B29" s="73"/>
      <c r="C29" s="84" t="s">
        <v>64</v>
      </c>
      <c r="D29" s="56"/>
      <c r="E29" s="70"/>
      <c r="F29" s="56"/>
      <c r="G29" s="43"/>
      <c r="H29" s="43"/>
    </row>
    <row r="30" spans="1:7" ht="22.5" customHeight="1">
      <c r="A30" s="74"/>
      <c r="B30" s="37"/>
      <c r="C30" s="84" t="s">
        <v>65</v>
      </c>
      <c r="D30" s="56"/>
      <c r="E30" s="70"/>
      <c r="F30" s="56"/>
      <c r="G30" s="43"/>
    </row>
    <row r="31" spans="1:7" ht="22.5" customHeight="1">
      <c r="A31" s="74"/>
      <c r="B31" s="37"/>
      <c r="C31" s="84" t="s">
        <v>66</v>
      </c>
      <c r="D31" s="56"/>
      <c r="E31" s="70"/>
      <c r="F31" s="56"/>
      <c r="G31" s="43"/>
    </row>
    <row r="32" spans="1:7" ht="22.5" customHeight="1">
      <c r="A32" s="74"/>
      <c r="B32" s="37"/>
      <c r="C32" s="84" t="s">
        <v>67</v>
      </c>
      <c r="D32" s="56"/>
      <c r="E32" s="70"/>
      <c r="F32" s="56"/>
      <c r="G32" s="43"/>
    </row>
    <row r="33" spans="1:8" ht="22.5" customHeight="1">
      <c r="A33" s="74"/>
      <c r="B33" s="37"/>
      <c r="C33" s="84" t="s">
        <v>68</v>
      </c>
      <c r="D33" s="56"/>
      <c r="E33" s="70"/>
      <c r="F33" s="56"/>
      <c r="G33" s="43"/>
      <c r="H33" s="43"/>
    </row>
    <row r="34" spans="1:7" ht="22.5" customHeight="1">
      <c r="A34" s="72"/>
      <c r="B34" s="37"/>
      <c r="C34" s="84" t="s">
        <v>69</v>
      </c>
      <c r="D34" s="56"/>
      <c r="E34" s="70"/>
      <c r="F34" s="56"/>
      <c r="G34" s="43"/>
    </row>
    <row r="35" spans="1:6" ht="22.5" customHeight="1">
      <c r="A35" s="74"/>
      <c r="B35" s="37"/>
      <c r="C35" s="4"/>
      <c r="D35" s="56"/>
      <c r="E35" s="70"/>
      <c r="F35" s="56"/>
    </row>
    <row r="36" spans="1:6" ht="22.5" customHeight="1">
      <c r="A36" s="74"/>
      <c r="B36" s="37"/>
      <c r="C36" s="68"/>
      <c r="D36" s="93"/>
      <c r="E36" s="70"/>
      <c r="F36" s="56"/>
    </row>
    <row r="37" spans="1:6" ht="26.25" customHeight="1">
      <c r="A37" s="74"/>
      <c r="B37" s="37"/>
      <c r="C37" s="68"/>
      <c r="D37" s="93"/>
      <c r="E37" s="70"/>
      <c r="F37" s="94"/>
    </row>
    <row r="38" spans="1:6" ht="22.5" customHeight="1">
      <c r="A38" s="66" t="s">
        <v>70</v>
      </c>
      <c r="B38" s="73">
        <f>B6</f>
        <v>1174.95</v>
      </c>
      <c r="C38" s="66" t="s">
        <v>71</v>
      </c>
      <c r="D38" s="110">
        <f>D6</f>
        <v>1174.95</v>
      </c>
      <c r="E38" s="66" t="s">
        <v>71</v>
      </c>
      <c r="F38" s="94">
        <f>F6</f>
        <v>1174.9499999999998</v>
      </c>
    </row>
    <row r="39" spans="1:6" ht="22.5" customHeight="1">
      <c r="A39" s="24" t="s">
        <v>72</v>
      </c>
      <c r="B39" s="37">
        <v>0</v>
      </c>
      <c r="C39" s="90" t="s">
        <v>73</v>
      </c>
      <c r="D39" s="93"/>
      <c r="E39" s="90" t="s">
        <v>73</v>
      </c>
      <c r="F39" s="94"/>
    </row>
    <row r="40" spans="1:6" ht="22.5" customHeight="1">
      <c r="A40" s="24" t="s">
        <v>74</v>
      </c>
      <c r="B40" s="37">
        <v>0</v>
      </c>
      <c r="C40" s="4" t="s">
        <v>75</v>
      </c>
      <c r="D40" s="56">
        <v>0</v>
      </c>
      <c r="E40" s="4" t="s">
        <v>75</v>
      </c>
      <c r="F40" s="56">
        <v>0</v>
      </c>
    </row>
    <row r="41" spans="1:6" ht="22.5" customHeight="1">
      <c r="A41" s="24" t="s">
        <v>76</v>
      </c>
      <c r="B41" s="111">
        <v>0</v>
      </c>
      <c r="C41" s="95"/>
      <c r="D41" s="93"/>
      <c r="E41" s="74"/>
      <c r="F41" s="93"/>
    </row>
    <row r="42" spans="1:6" ht="22.5" customHeight="1">
      <c r="A42" s="24" t="s">
        <v>77</v>
      </c>
      <c r="B42" s="37">
        <v>0</v>
      </c>
      <c r="C42" s="95"/>
      <c r="D42" s="93"/>
      <c r="E42" s="72"/>
      <c r="F42" s="93"/>
    </row>
    <row r="43" spans="1:6" ht="22.5" customHeight="1">
      <c r="A43" s="24" t="s">
        <v>78</v>
      </c>
      <c r="B43" s="37">
        <v>0</v>
      </c>
      <c r="C43" s="95"/>
      <c r="D43" s="96"/>
      <c r="E43" s="74"/>
      <c r="F43" s="93"/>
    </row>
    <row r="44" spans="1:6" ht="21" customHeight="1">
      <c r="A44" s="74"/>
      <c r="B44" s="37"/>
      <c r="C44" s="72"/>
      <c r="D44" s="96"/>
      <c r="E44" s="72"/>
      <c r="F44" s="96"/>
    </row>
    <row r="45" spans="1:6" ht="22.5" customHeight="1">
      <c r="A45" s="65" t="s">
        <v>79</v>
      </c>
      <c r="B45" s="73">
        <f>SUM(B38,B39,B40)</f>
        <v>1174.95</v>
      </c>
      <c r="C45" s="97" t="s">
        <v>80</v>
      </c>
      <c r="D45" s="96">
        <f>SUM(D38,D39,D40)</f>
        <v>1174.95</v>
      </c>
      <c r="E45" s="65" t="s">
        <v>80</v>
      </c>
      <c r="F45" s="56">
        <f>SUM(F38,F39,F40)</f>
        <v>1174.9499999999998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2">
      <selection activeCell="G18" sqref="G1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43" t="s">
        <v>81</v>
      </c>
      <c r="B1" s="43"/>
      <c r="C1" s="43"/>
    </row>
    <row r="2" spans="1:15" ht="35.25" customHeight="1">
      <c r="A2" s="98" t="s">
        <v>82</v>
      </c>
      <c r="B2" s="44"/>
      <c r="C2" s="44"/>
      <c r="D2" s="44"/>
      <c r="E2" s="44"/>
      <c r="F2" s="44"/>
      <c r="G2" s="44"/>
      <c r="H2" s="44"/>
      <c r="I2" s="47"/>
      <c r="J2" s="47"/>
      <c r="K2" s="47"/>
      <c r="L2" s="47"/>
      <c r="M2" s="47"/>
      <c r="N2" s="47"/>
      <c r="O2" s="47"/>
    </row>
    <row r="3" ht="21.75" customHeight="1">
      <c r="O3" t="s">
        <v>83</v>
      </c>
    </row>
    <row r="4" spans="1:15" ht="18" customHeight="1">
      <c r="A4" s="119" t="s">
        <v>84</v>
      </c>
      <c r="B4" s="119" t="s">
        <v>85</v>
      </c>
      <c r="C4" s="119" t="s">
        <v>86</v>
      </c>
      <c r="D4" s="119" t="s">
        <v>87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67"/>
    </row>
    <row r="5" spans="1:15" ht="22.5" customHeight="1">
      <c r="A5" s="119"/>
      <c r="B5" s="119"/>
      <c r="C5" s="119"/>
      <c r="D5" s="120" t="s">
        <v>88</v>
      </c>
      <c r="E5" s="120" t="s">
        <v>89</v>
      </c>
      <c r="F5" s="120"/>
      <c r="G5" s="120" t="s">
        <v>90</v>
      </c>
      <c r="H5" s="120" t="s">
        <v>91</v>
      </c>
      <c r="I5" s="120" t="s">
        <v>92</v>
      </c>
      <c r="J5" s="120" t="s">
        <v>93</v>
      </c>
      <c r="K5" s="120" t="s">
        <v>94</v>
      </c>
      <c r="L5" s="120" t="s">
        <v>72</v>
      </c>
      <c r="M5" s="120" t="s">
        <v>76</v>
      </c>
      <c r="N5" s="120" t="s">
        <v>74</v>
      </c>
      <c r="O5" s="120" t="s">
        <v>95</v>
      </c>
    </row>
    <row r="6" spans="1:15" ht="34.5" customHeight="1">
      <c r="A6" s="119"/>
      <c r="B6" s="119"/>
      <c r="C6" s="119"/>
      <c r="D6" s="120"/>
      <c r="E6" s="33" t="s">
        <v>96</v>
      </c>
      <c r="F6" s="33" t="s">
        <v>97</v>
      </c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8" customHeight="1">
      <c r="A7" s="1" t="s">
        <v>98</v>
      </c>
      <c r="B7" s="1" t="s">
        <v>98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18" customHeight="1">
      <c r="A8" s="103"/>
      <c r="B8" s="104" t="s">
        <v>88</v>
      </c>
      <c r="C8" s="102">
        <v>1174.95</v>
      </c>
      <c r="D8" s="102">
        <v>1174.95</v>
      </c>
      <c r="E8" s="76">
        <v>1160.95</v>
      </c>
      <c r="F8" s="80"/>
      <c r="G8" s="80"/>
      <c r="H8" s="80"/>
      <c r="I8" s="80">
        <v>14</v>
      </c>
      <c r="J8" s="80"/>
      <c r="K8" s="80"/>
      <c r="L8" s="80"/>
      <c r="M8" s="80"/>
      <c r="N8" s="80"/>
      <c r="O8" s="80"/>
    </row>
    <row r="9" spans="1:15" ht="18" customHeight="1">
      <c r="A9" s="103"/>
      <c r="B9" s="53" t="s">
        <v>1</v>
      </c>
      <c r="C9" s="102">
        <v>1174.95</v>
      </c>
      <c r="D9" s="102">
        <v>1174.95</v>
      </c>
      <c r="E9" s="76">
        <v>1160.95</v>
      </c>
      <c r="F9" s="80"/>
      <c r="G9" s="80"/>
      <c r="H9" s="80"/>
      <c r="I9" s="80">
        <v>14</v>
      </c>
      <c r="J9" s="80"/>
      <c r="K9" s="80"/>
      <c r="L9" s="80"/>
      <c r="M9" s="80"/>
      <c r="N9" s="80"/>
      <c r="O9" s="80"/>
    </row>
    <row r="10" spans="1:15" ht="18" customHeight="1">
      <c r="A10" s="53" t="s">
        <v>99</v>
      </c>
      <c r="B10" s="105" t="s">
        <v>100</v>
      </c>
      <c r="C10" s="102">
        <v>417.69</v>
      </c>
      <c r="D10" s="102">
        <v>417.69</v>
      </c>
      <c r="E10" s="76">
        <v>417.69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18" customHeight="1">
      <c r="A11" s="53" t="s">
        <v>101</v>
      </c>
      <c r="B11" s="105" t="s">
        <v>102</v>
      </c>
      <c r="C11" s="102">
        <v>62.63</v>
      </c>
      <c r="D11" s="102">
        <v>62.63</v>
      </c>
      <c r="E11" s="76">
        <v>62.63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8" customHeight="1">
      <c r="A12" s="53" t="s">
        <v>103</v>
      </c>
      <c r="B12" s="105" t="s">
        <v>104</v>
      </c>
      <c r="C12" s="102">
        <v>11</v>
      </c>
      <c r="D12" s="102">
        <v>11</v>
      </c>
      <c r="E12" s="76">
        <v>11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8" customHeight="1">
      <c r="A13" s="53" t="s">
        <v>105</v>
      </c>
      <c r="B13" s="105" t="s">
        <v>106</v>
      </c>
      <c r="C13" s="102">
        <v>33.35</v>
      </c>
      <c r="D13" s="102">
        <v>33.35</v>
      </c>
      <c r="E13" s="76">
        <v>33.35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ht="18" customHeight="1">
      <c r="A14" s="53" t="s">
        <v>107</v>
      </c>
      <c r="B14" s="105" t="s">
        <v>108</v>
      </c>
      <c r="C14" s="102">
        <v>84.44</v>
      </c>
      <c r="D14" s="102">
        <v>84.44</v>
      </c>
      <c r="E14" s="76">
        <v>84.44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ht="18" customHeight="1">
      <c r="A15" s="53" t="s">
        <v>109</v>
      </c>
      <c r="B15" s="105" t="s">
        <v>110</v>
      </c>
      <c r="C15" s="102">
        <v>76.54</v>
      </c>
      <c r="D15" s="102">
        <v>76.54</v>
      </c>
      <c r="E15" s="76">
        <v>76.54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15" ht="18" customHeight="1">
      <c r="A16" s="53" t="s">
        <v>111</v>
      </c>
      <c r="B16" s="105" t="s">
        <v>112</v>
      </c>
      <c r="C16" s="102">
        <v>177.13</v>
      </c>
      <c r="D16" s="102">
        <v>177.13</v>
      </c>
      <c r="E16" s="76">
        <v>163.13</v>
      </c>
      <c r="F16" s="80"/>
      <c r="G16" s="80"/>
      <c r="H16" s="80"/>
      <c r="I16" s="80">
        <v>14</v>
      </c>
      <c r="J16" s="80"/>
      <c r="K16" s="80"/>
      <c r="L16" s="80"/>
      <c r="M16" s="80"/>
      <c r="N16" s="80"/>
      <c r="O16" s="80"/>
    </row>
    <row r="17" spans="1:15" ht="18" customHeight="1">
      <c r="A17" s="53" t="s">
        <v>113</v>
      </c>
      <c r="B17" s="105" t="s">
        <v>114</v>
      </c>
      <c r="C17" s="102">
        <v>150.8</v>
      </c>
      <c r="D17" s="102">
        <v>150.8</v>
      </c>
      <c r="E17" s="76">
        <v>150.8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18" customHeight="1">
      <c r="A18" s="53" t="s">
        <v>115</v>
      </c>
      <c r="B18" s="105" t="s">
        <v>116</v>
      </c>
      <c r="C18" s="106">
        <v>48</v>
      </c>
      <c r="D18" s="106">
        <v>48</v>
      </c>
      <c r="E18" s="80">
        <v>48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ht="18" customHeight="1">
      <c r="A19" s="53" t="s">
        <v>117</v>
      </c>
      <c r="B19" s="105" t="s">
        <v>118</v>
      </c>
      <c r="C19" s="106">
        <v>38.43</v>
      </c>
      <c r="D19" s="106">
        <v>38.43</v>
      </c>
      <c r="E19" s="80">
        <v>38.43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8" customHeight="1">
      <c r="A20" s="53" t="s">
        <v>119</v>
      </c>
      <c r="B20" s="105" t="s">
        <v>120</v>
      </c>
      <c r="C20" s="106">
        <v>74.34</v>
      </c>
      <c r="D20" s="106">
        <v>74.34</v>
      </c>
      <c r="E20" s="80">
        <v>74.34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8" customHeight="1">
      <c r="A21" s="53" t="s">
        <v>121</v>
      </c>
      <c r="B21" s="105" t="s">
        <v>122</v>
      </c>
      <c r="C21" s="106">
        <v>0.6</v>
      </c>
      <c r="D21" s="106">
        <v>0.6</v>
      </c>
      <c r="E21" s="80">
        <v>0.6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ht="18" customHeight="1">
      <c r="A22" s="53"/>
      <c r="B22" s="103"/>
      <c r="C22" s="76"/>
      <c r="D22" s="76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18" customHeight="1">
      <c r="A23" s="103"/>
      <c r="B23" s="103"/>
      <c r="C23" s="76"/>
      <c r="D23" s="76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</sheetData>
  <sheetProtection/>
  <mergeCells count="15">
    <mergeCell ref="K5:K6"/>
    <mergeCell ref="L5:L6"/>
    <mergeCell ref="M5:M6"/>
    <mergeCell ref="N5:N6"/>
    <mergeCell ref="O5:O6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G21" sqref="G21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7.8320312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43" t="s">
        <v>123</v>
      </c>
      <c r="B1" s="43"/>
      <c r="C1" s="43"/>
    </row>
    <row r="2" spans="1:13" ht="35.25" customHeight="1">
      <c r="A2" s="98" t="s">
        <v>124</v>
      </c>
      <c r="B2" s="44"/>
      <c r="C2" s="44"/>
      <c r="D2" s="44"/>
      <c r="E2" s="44"/>
      <c r="F2" s="44"/>
      <c r="G2" s="44"/>
      <c r="H2" s="44"/>
      <c r="I2" s="47"/>
      <c r="J2" s="47"/>
      <c r="K2" s="47"/>
      <c r="L2" s="47"/>
      <c r="M2" s="47"/>
    </row>
    <row r="3" ht="21.75" customHeight="1">
      <c r="M3" t="s">
        <v>83</v>
      </c>
    </row>
    <row r="4" spans="1:13" ht="15" customHeight="1">
      <c r="A4" s="119" t="s">
        <v>84</v>
      </c>
      <c r="B4" s="119" t="s">
        <v>85</v>
      </c>
      <c r="C4" s="119" t="s">
        <v>86</v>
      </c>
      <c r="D4" s="119" t="s">
        <v>87</v>
      </c>
      <c r="E4" s="119"/>
      <c r="F4" s="119"/>
      <c r="G4" s="119"/>
      <c r="H4" s="119"/>
      <c r="I4" s="119"/>
      <c r="J4" s="119"/>
      <c r="K4" s="119"/>
      <c r="L4" s="119"/>
      <c r="M4" s="119"/>
    </row>
    <row r="5" spans="1:13" ht="30" customHeight="1">
      <c r="A5" s="119"/>
      <c r="B5" s="119"/>
      <c r="C5" s="119"/>
      <c r="D5" s="120" t="s">
        <v>88</v>
      </c>
      <c r="E5" s="120" t="s">
        <v>125</v>
      </c>
      <c r="F5" s="120"/>
      <c r="G5" s="120" t="s">
        <v>90</v>
      </c>
      <c r="H5" s="120" t="s">
        <v>92</v>
      </c>
      <c r="I5" s="120" t="s">
        <v>93</v>
      </c>
      <c r="J5" s="120" t="s">
        <v>94</v>
      </c>
      <c r="K5" s="120" t="s">
        <v>74</v>
      </c>
      <c r="L5" s="120" t="s">
        <v>95</v>
      </c>
      <c r="M5" s="120" t="s">
        <v>76</v>
      </c>
    </row>
    <row r="6" spans="1:13" ht="40.5" customHeight="1">
      <c r="A6" s="119"/>
      <c r="B6" s="119"/>
      <c r="C6" s="119"/>
      <c r="D6" s="120"/>
      <c r="E6" s="33" t="s">
        <v>96</v>
      </c>
      <c r="F6" s="99" t="s">
        <v>126</v>
      </c>
      <c r="G6" s="120"/>
      <c r="H6" s="120"/>
      <c r="I6" s="120"/>
      <c r="J6" s="120"/>
      <c r="K6" s="120"/>
      <c r="L6" s="120"/>
      <c r="M6" s="120"/>
    </row>
    <row r="7" spans="1:13" s="23" customFormat="1" ht="18" customHeight="1">
      <c r="A7" s="1" t="s">
        <v>98</v>
      </c>
      <c r="B7" s="1" t="s">
        <v>98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s="23" customFormat="1" ht="18" customHeight="1">
      <c r="A8" s="100"/>
      <c r="B8" s="101" t="s">
        <v>88</v>
      </c>
      <c r="C8" s="102">
        <v>1174.95</v>
      </c>
      <c r="D8" s="102">
        <v>1174.95</v>
      </c>
      <c r="E8" s="102">
        <v>1160.95</v>
      </c>
      <c r="F8" s="102"/>
      <c r="G8" s="76"/>
      <c r="H8" s="76">
        <v>14</v>
      </c>
      <c r="I8" s="76"/>
      <c r="J8" s="76"/>
      <c r="K8" s="76"/>
      <c r="L8" s="76"/>
      <c r="M8" s="76"/>
    </row>
    <row r="9" spans="1:13" s="23" customFormat="1" ht="18" customHeight="1">
      <c r="A9" s="103"/>
      <c r="B9" s="53" t="s">
        <v>1</v>
      </c>
      <c r="C9" s="102">
        <v>1174.95</v>
      </c>
      <c r="D9" s="102">
        <v>1174.95</v>
      </c>
      <c r="E9" s="102">
        <v>1160.95</v>
      </c>
      <c r="F9" s="102"/>
      <c r="G9" s="76"/>
      <c r="H9" s="76">
        <v>14</v>
      </c>
      <c r="I9" s="76"/>
      <c r="J9" s="76"/>
      <c r="K9" s="76"/>
      <c r="L9" s="76"/>
      <c r="M9" s="76"/>
    </row>
    <row r="10" spans="1:13" s="23" customFormat="1" ht="18" customHeight="1">
      <c r="A10" s="53" t="s">
        <v>99</v>
      </c>
      <c r="B10" s="54" t="s">
        <v>100</v>
      </c>
      <c r="C10" s="102">
        <v>417.69</v>
      </c>
      <c r="D10" s="102">
        <v>417.69</v>
      </c>
      <c r="E10" s="102">
        <v>417.69</v>
      </c>
      <c r="F10" s="102"/>
      <c r="G10" s="76"/>
      <c r="H10" s="76"/>
      <c r="I10" s="76"/>
      <c r="J10" s="76"/>
      <c r="K10" s="76"/>
      <c r="L10" s="76"/>
      <c r="M10" s="76"/>
    </row>
    <row r="11" spans="1:13" s="23" customFormat="1" ht="18" customHeight="1">
      <c r="A11" s="53" t="s">
        <v>101</v>
      </c>
      <c r="B11" s="54" t="s">
        <v>102</v>
      </c>
      <c r="C11" s="102">
        <v>62.63</v>
      </c>
      <c r="D11" s="102">
        <v>62.63</v>
      </c>
      <c r="E11" s="102">
        <v>62.63</v>
      </c>
      <c r="F11" s="102"/>
      <c r="G11" s="76"/>
      <c r="H11" s="76"/>
      <c r="I11" s="76"/>
      <c r="J11" s="76"/>
      <c r="K11" s="76"/>
      <c r="L11" s="76"/>
      <c r="M11" s="76"/>
    </row>
    <row r="12" spans="1:13" s="23" customFormat="1" ht="18" customHeight="1">
      <c r="A12" s="53" t="s">
        <v>103</v>
      </c>
      <c r="B12" s="54" t="s">
        <v>104</v>
      </c>
      <c r="C12" s="102">
        <v>11</v>
      </c>
      <c r="D12" s="102">
        <v>11</v>
      </c>
      <c r="E12" s="102">
        <v>11</v>
      </c>
      <c r="F12" s="102"/>
      <c r="G12" s="76"/>
      <c r="H12" s="76"/>
      <c r="I12" s="76"/>
      <c r="J12" s="76"/>
      <c r="K12" s="76"/>
      <c r="L12" s="76"/>
      <c r="M12" s="76"/>
    </row>
    <row r="13" spans="1:13" s="23" customFormat="1" ht="18" customHeight="1">
      <c r="A13" s="53" t="s">
        <v>105</v>
      </c>
      <c r="B13" s="54" t="s">
        <v>106</v>
      </c>
      <c r="C13" s="102">
        <v>33.35</v>
      </c>
      <c r="D13" s="102">
        <v>33.35</v>
      </c>
      <c r="E13" s="102">
        <v>33.35</v>
      </c>
      <c r="F13" s="102"/>
      <c r="G13" s="76"/>
      <c r="H13" s="76"/>
      <c r="I13" s="76"/>
      <c r="J13" s="76"/>
      <c r="K13" s="76"/>
      <c r="L13" s="76"/>
      <c r="M13" s="76"/>
    </row>
    <row r="14" spans="1:13" s="23" customFormat="1" ht="18" customHeight="1">
      <c r="A14" s="53" t="s">
        <v>107</v>
      </c>
      <c r="B14" s="54" t="s">
        <v>108</v>
      </c>
      <c r="C14" s="102">
        <v>84.44</v>
      </c>
      <c r="D14" s="102">
        <v>84.44</v>
      </c>
      <c r="E14" s="102">
        <v>84.44</v>
      </c>
      <c r="F14" s="102"/>
      <c r="G14" s="76"/>
      <c r="H14" s="76"/>
      <c r="I14" s="76"/>
      <c r="J14" s="76"/>
      <c r="K14" s="76"/>
      <c r="L14" s="76"/>
      <c r="M14" s="76"/>
    </row>
    <row r="15" spans="1:13" s="23" customFormat="1" ht="18" customHeight="1">
      <c r="A15" s="53" t="s">
        <v>109</v>
      </c>
      <c r="B15" s="54" t="s">
        <v>110</v>
      </c>
      <c r="C15" s="102">
        <v>76.54</v>
      </c>
      <c r="D15" s="102">
        <v>76.54</v>
      </c>
      <c r="E15" s="102">
        <v>76.54</v>
      </c>
      <c r="F15" s="102"/>
      <c r="G15" s="76"/>
      <c r="H15" s="76"/>
      <c r="I15" s="76"/>
      <c r="J15" s="76"/>
      <c r="K15" s="76"/>
      <c r="L15" s="76"/>
      <c r="M15" s="76"/>
    </row>
    <row r="16" spans="1:13" s="23" customFormat="1" ht="18" customHeight="1">
      <c r="A16" s="53" t="s">
        <v>111</v>
      </c>
      <c r="B16" s="54" t="s">
        <v>112</v>
      </c>
      <c r="C16" s="102">
        <v>177.13</v>
      </c>
      <c r="D16" s="102">
        <v>177.13</v>
      </c>
      <c r="E16" s="102">
        <v>163.13</v>
      </c>
      <c r="F16" s="102"/>
      <c r="G16" s="76"/>
      <c r="H16" s="76">
        <v>14</v>
      </c>
      <c r="I16" s="76"/>
      <c r="J16" s="76"/>
      <c r="K16" s="76"/>
      <c r="L16" s="76"/>
      <c r="M16" s="76"/>
    </row>
    <row r="17" spans="1:13" s="23" customFormat="1" ht="18" customHeight="1">
      <c r="A17" s="53" t="s">
        <v>113</v>
      </c>
      <c r="B17" s="54" t="s">
        <v>114</v>
      </c>
      <c r="C17" s="102">
        <v>150.8</v>
      </c>
      <c r="D17" s="102">
        <v>150.8</v>
      </c>
      <c r="E17" s="102">
        <v>150.8</v>
      </c>
      <c r="F17" s="102"/>
      <c r="G17" s="76"/>
      <c r="H17" s="76"/>
      <c r="I17" s="76"/>
      <c r="J17" s="76"/>
      <c r="K17" s="76"/>
      <c r="L17" s="76"/>
      <c r="M17" s="76"/>
    </row>
    <row r="18" spans="1:13" s="23" customFormat="1" ht="18" customHeight="1">
      <c r="A18" s="53" t="s">
        <v>115</v>
      </c>
      <c r="B18" s="54" t="s">
        <v>116</v>
      </c>
      <c r="C18" s="80">
        <v>48</v>
      </c>
      <c r="D18" s="80">
        <v>48</v>
      </c>
      <c r="E18" s="80">
        <v>48</v>
      </c>
      <c r="F18" s="80"/>
      <c r="G18" s="76"/>
      <c r="H18" s="76"/>
      <c r="I18" s="76"/>
      <c r="J18" s="76"/>
      <c r="K18" s="76"/>
      <c r="L18" s="76"/>
      <c r="M18" s="76"/>
    </row>
    <row r="19" spans="1:13" s="23" customFormat="1" ht="18" customHeight="1">
      <c r="A19" s="53" t="s">
        <v>117</v>
      </c>
      <c r="B19" s="54" t="s">
        <v>118</v>
      </c>
      <c r="C19" s="80">
        <v>38.43</v>
      </c>
      <c r="D19" s="80">
        <v>38.43</v>
      </c>
      <c r="E19" s="80">
        <v>38.43</v>
      </c>
      <c r="F19" s="80"/>
      <c r="G19" s="76"/>
      <c r="H19" s="76"/>
      <c r="I19" s="76"/>
      <c r="J19" s="76"/>
      <c r="K19" s="76"/>
      <c r="L19" s="76"/>
      <c r="M19" s="76"/>
    </row>
    <row r="20" spans="1:13" s="23" customFormat="1" ht="18" customHeight="1">
      <c r="A20" s="53" t="s">
        <v>119</v>
      </c>
      <c r="B20" s="54" t="s">
        <v>120</v>
      </c>
      <c r="C20" s="80">
        <v>74.34</v>
      </c>
      <c r="D20" s="80">
        <v>74.34</v>
      </c>
      <c r="E20" s="80">
        <v>74.34</v>
      </c>
      <c r="F20" s="80"/>
      <c r="G20" s="76"/>
      <c r="H20" s="76"/>
      <c r="I20" s="76"/>
      <c r="J20" s="76"/>
      <c r="K20" s="76"/>
      <c r="L20" s="76"/>
      <c r="M20" s="76"/>
    </row>
    <row r="21" spans="1:13" s="23" customFormat="1" ht="18" customHeight="1">
      <c r="A21" s="53" t="s">
        <v>121</v>
      </c>
      <c r="B21" s="54" t="s">
        <v>122</v>
      </c>
      <c r="C21" s="80">
        <v>0.6</v>
      </c>
      <c r="D21" s="80">
        <v>0.6</v>
      </c>
      <c r="E21" s="80">
        <v>0.6</v>
      </c>
      <c r="F21" s="80"/>
      <c r="G21" s="76"/>
      <c r="H21" s="76"/>
      <c r="I21" s="76"/>
      <c r="J21" s="76"/>
      <c r="K21" s="76"/>
      <c r="L21" s="76"/>
      <c r="M21" s="76"/>
    </row>
    <row r="22" spans="1:13" s="23" customFormat="1" ht="18" customHeight="1">
      <c r="A22" s="100"/>
      <c r="B22" s="100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</sheetData>
  <sheetProtection/>
  <mergeCells count="13">
    <mergeCell ref="K5:K6"/>
    <mergeCell ref="L5:L6"/>
    <mergeCell ref="M5:M6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57" t="s">
        <v>127</v>
      </c>
      <c r="B1" s="58"/>
      <c r="C1" s="58"/>
      <c r="D1" s="58"/>
      <c r="E1" s="58"/>
      <c r="F1" s="59"/>
    </row>
    <row r="2" spans="1:6" ht="22.5" customHeight="1">
      <c r="A2" s="60" t="s">
        <v>128</v>
      </c>
      <c r="B2" s="61"/>
      <c r="C2" s="61"/>
      <c r="D2" s="61"/>
      <c r="E2" s="61"/>
      <c r="F2" s="61"/>
    </row>
    <row r="3" spans="1:6" ht="22.5" customHeight="1">
      <c r="A3" s="117"/>
      <c r="B3" s="117"/>
      <c r="C3" s="62"/>
      <c r="D3" s="62"/>
      <c r="E3" s="63"/>
      <c r="F3" s="64" t="s">
        <v>7</v>
      </c>
    </row>
    <row r="4" spans="1:6" ht="22.5" customHeight="1">
      <c r="A4" s="118" t="s">
        <v>8</v>
      </c>
      <c r="B4" s="118"/>
      <c r="C4" s="118" t="s">
        <v>9</v>
      </c>
      <c r="D4" s="118"/>
      <c r="E4" s="118"/>
      <c r="F4" s="118"/>
    </row>
    <row r="5" spans="1:6" ht="22.5" customHeight="1">
      <c r="A5" s="65" t="s">
        <v>10</v>
      </c>
      <c r="B5" s="65" t="s">
        <v>11</v>
      </c>
      <c r="C5" s="65" t="s">
        <v>12</v>
      </c>
      <c r="D5" s="66" t="s">
        <v>11</v>
      </c>
      <c r="E5" s="65" t="s">
        <v>13</v>
      </c>
      <c r="F5" s="65" t="s">
        <v>11</v>
      </c>
    </row>
    <row r="6" spans="1:6" ht="22.5" customHeight="1">
      <c r="A6" s="5" t="s">
        <v>129</v>
      </c>
      <c r="B6" s="56">
        <f>B7+B9+B10</f>
        <v>1174.95</v>
      </c>
      <c r="C6" s="5" t="s">
        <v>129</v>
      </c>
      <c r="D6" s="56">
        <f>SUM(D7:D34)</f>
        <v>1174.95</v>
      </c>
      <c r="E6" s="70" t="s">
        <v>129</v>
      </c>
      <c r="F6" s="56">
        <f>F7+F12+F23+F25+F24</f>
        <v>1174.9499999999998</v>
      </c>
    </row>
    <row r="7" spans="1:6" ht="22.5" customHeight="1">
      <c r="A7" s="67" t="s">
        <v>130</v>
      </c>
      <c r="B7" s="56">
        <v>1174.95</v>
      </c>
      <c r="C7" s="84" t="s">
        <v>16</v>
      </c>
      <c r="D7" s="56">
        <v>880.48</v>
      </c>
      <c r="E7" s="70" t="s">
        <v>17</v>
      </c>
      <c r="F7" s="56">
        <f>SUM(F8:F11)</f>
        <v>907.9499999999999</v>
      </c>
    </row>
    <row r="8" spans="1:8" ht="22.5" customHeight="1">
      <c r="A8" s="26" t="s">
        <v>131</v>
      </c>
      <c r="B8" s="56"/>
      <c r="C8" s="84" t="s">
        <v>19</v>
      </c>
      <c r="D8" s="56"/>
      <c r="E8" s="70" t="s">
        <v>20</v>
      </c>
      <c r="F8" s="56">
        <v>860.35</v>
      </c>
      <c r="H8" s="43"/>
    </row>
    <row r="9" spans="1:6" ht="22.5" customHeight="1">
      <c r="A9" s="67" t="s">
        <v>132</v>
      </c>
      <c r="B9" s="85"/>
      <c r="C9" s="84" t="s">
        <v>22</v>
      </c>
      <c r="D9" s="56"/>
      <c r="E9" s="70" t="s">
        <v>23</v>
      </c>
      <c r="F9" s="56">
        <v>43.69</v>
      </c>
    </row>
    <row r="10" spans="1:6" ht="22.5" customHeight="1">
      <c r="A10" s="86" t="s">
        <v>133</v>
      </c>
      <c r="B10" s="56"/>
      <c r="C10" s="87" t="s">
        <v>25</v>
      </c>
      <c r="D10" s="56"/>
      <c r="E10" s="70" t="s">
        <v>26</v>
      </c>
      <c r="F10" s="56">
        <v>3.91</v>
      </c>
    </row>
    <row r="11" spans="1:6" ht="22.5" customHeight="1">
      <c r="A11" s="67"/>
      <c r="B11" s="88"/>
      <c r="C11" s="84" t="s">
        <v>28</v>
      </c>
      <c r="D11" s="56"/>
      <c r="E11" s="70" t="s">
        <v>134</v>
      </c>
      <c r="F11" s="56"/>
    </row>
    <row r="12" spans="1:6" ht="22.5" customHeight="1">
      <c r="A12" s="67"/>
      <c r="B12" s="56"/>
      <c r="C12" s="84" t="s">
        <v>31</v>
      </c>
      <c r="D12" s="56"/>
      <c r="E12" s="70" t="s">
        <v>32</v>
      </c>
      <c r="F12" s="89">
        <f>SUM(F13:F22)</f>
        <v>267</v>
      </c>
    </row>
    <row r="13" spans="1:6" ht="22.5" customHeight="1">
      <c r="A13" s="67"/>
      <c r="B13" s="56"/>
      <c r="C13" s="84" t="s">
        <v>34</v>
      </c>
      <c r="D13" s="56"/>
      <c r="E13" s="70" t="s">
        <v>20</v>
      </c>
      <c r="F13" s="56"/>
    </row>
    <row r="14" spans="1:6" ht="22.5" customHeight="1">
      <c r="A14" s="67"/>
      <c r="B14" s="56"/>
      <c r="C14" s="84" t="s">
        <v>36</v>
      </c>
      <c r="D14" s="56">
        <v>120.58</v>
      </c>
      <c r="E14" s="70" t="s">
        <v>23</v>
      </c>
      <c r="F14" s="56">
        <v>267</v>
      </c>
    </row>
    <row r="15" spans="1:6" ht="22.5" customHeight="1">
      <c r="A15" s="90"/>
      <c r="B15" s="56"/>
      <c r="C15" s="84" t="s">
        <v>38</v>
      </c>
      <c r="D15" s="56"/>
      <c r="E15" s="70" t="s">
        <v>26</v>
      </c>
      <c r="F15" s="56"/>
    </row>
    <row r="16" spans="1:6" ht="22.5" customHeight="1">
      <c r="A16" s="90"/>
      <c r="B16" s="56"/>
      <c r="C16" s="84" t="s">
        <v>40</v>
      </c>
      <c r="D16" s="56">
        <v>42.44</v>
      </c>
      <c r="E16" s="70" t="s">
        <v>41</v>
      </c>
      <c r="F16" s="56"/>
    </row>
    <row r="17" spans="1:6" ht="22.5" customHeight="1">
      <c r="A17" s="90"/>
      <c r="B17" s="56"/>
      <c r="C17" s="84" t="s">
        <v>43</v>
      </c>
      <c r="D17" s="56"/>
      <c r="E17" s="70" t="s">
        <v>44</v>
      </c>
      <c r="F17" s="56"/>
    </row>
    <row r="18" spans="1:6" ht="22.5" customHeight="1">
      <c r="A18" s="90"/>
      <c r="B18" s="37"/>
      <c r="C18" s="84" t="s">
        <v>45</v>
      </c>
      <c r="D18" s="56"/>
      <c r="E18" s="70" t="s">
        <v>46</v>
      </c>
      <c r="F18" s="56"/>
    </row>
    <row r="19" spans="1:6" ht="22.5" customHeight="1">
      <c r="A19" s="71"/>
      <c r="B19" s="73"/>
      <c r="C19" s="84" t="s">
        <v>47</v>
      </c>
      <c r="D19" s="56">
        <v>76.38</v>
      </c>
      <c r="E19" s="70" t="s">
        <v>48</v>
      </c>
      <c r="F19" s="56"/>
    </row>
    <row r="20" spans="1:6" ht="22.5" customHeight="1">
      <c r="A20" s="71"/>
      <c r="B20" s="37"/>
      <c r="C20" s="84" t="s">
        <v>49</v>
      </c>
      <c r="D20" s="56"/>
      <c r="E20" s="70" t="s">
        <v>50</v>
      </c>
      <c r="F20" s="56"/>
    </row>
    <row r="21" spans="1:6" ht="22.5" customHeight="1">
      <c r="A21" s="72"/>
      <c r="B21" s="37"/>
      <c r="C21" s="84" t="s">
        <v>51</v>
      </c>
      <c r="D21" s="56"/>
      <c r="E21" s="70" t="s">
        <v>52</v>
      </c>
      <c r="F21" s="56"/>
    </row>
    <row r="22" spans="1:6" ht="22.5" customHeight="1">
      <c r="A22" s="74"/>
      <c r="B22" s="37"/>
      <c r="C22" s="84" t="s">
        <v>53</v>
      </c>
      <c r="D22" s="56"/>
      <c r="E22" s="70" t="s">
        <v>54</v>
      </c>
      <c r="F22" s="56"/>
    </row>
    <row r="23" spans="1:6" ht="22.5" customHeight="1">
      <c r="A23" s="91"/>
      <c r="B23" s="37"/>
      <c r="C23" s="84" t="s">
        <v>55</v>
      </c>
      <c r="D23" s="56"/>
      <c r="E23" s="92" t="s">
        <v>56</v>
      </c>
      <c r="F23" s="56"/>
    </row>
    <row r="24" spans="1:6" ht="22.5" customHeight="1">
      <c r="A24" s="91"/>
      <c r="B24" s="37"/>
      <c r="C24" s="84" t="s">
        <v>57</v>
      </c>
      <c r="D24" s="56"/>
      <c r="E24" s="92" t="s">
        <v>58</v>
      </c>
      <c r="F24" s="56"/>
    </row>
    <row r="25" spans="1:7" ht="22.5" customHeight="1">
      <c r="A25" s="91"/>
      <c r="B25" s="37"/>
      <c r="C25" s="84" t="s">
        <v>59</v>
      </c>
      <c r="D25" s="56"/>
      <c r="E25" s="92" t="s">
        <v>60</v>
      </c>
      <c r="F25" s="56"/>
      <c r="G25" s="43"/>
    </row>
    <row r="26" spans="1:8" ht="22.5" customHeight="1">
      <c r="A26" s="91"/>
      <c r="B26" s="37"/>
      <c r="C26" s="84" t="s">
        <v>61</v>
      </c>
      <c r="D26" s="56">
        <v>55.07</v>
      </c>
      <c r="E26" s="70"/>
      <c r="F26" s="56"/>
      <c r="G26" s="43"/>
      <c r="H26" s="43"/>
    </row>
    <row r="27" spans="1:8" ht="22.5" customHeight="1">
      <c r="A27" s="74"/>
      <c r="B27" s="73"/>
      <c r="C27" s="84" t="s">
        <v>62</v>
      </c>
      <c r="D27" s="56"/>
      <c r="E27" s="70"/>
      <c r="F27" s="56"/>
      <c r="G27" s="43"/>
      <c r="H27" s="43"/>
    </row>
    <row r="28" spans="1:8" ht="22.5" customHeight="1">
      <c r="A28" s="91"/>
      <c r="B28" s="37"/>
      <c r="C28" s="84" t="s">
        <v>63</v>
      </c>
      <c r="D28" s="56"/>
      <c r="E28" s="70"/>
      <c r="F28" s="56"/>
      <c r="G28" s="43"/>
      <c r="H28" s="43"/>
    </row>
    <row r="29" spans="1:8" ht="22.5" customHeight="1">
      <c r="A29" s="74"/>
      <c r="B29" s="73"/>
      <c r="C29" s="84" t="s">
        <v>64</v>
      </c>
      <c r="D29" s="56"/>
      <c r="E29" s="70"/>
      <c r="F29" s="56"/>
      <c r="G29" s="43"/>
      <c r="H29" s="43"/>
    </row>
    <row r="30" spans="1:7" ht="22.5" customHeight="1">
      <c r="A30" s="74"/>
      <c r="B30" s="37"/>
      <c r="C30" s="84" t="s">
        <v>65</v>
      </c>
      <c r="D30" s="56"/>
      <c r="E30" s="70"/>
      <c r="F30" s="56"/>
      <c r="G30" s="43"/>
    </row>
    <row r="31" spans="1:6" ht="22.5" customHeight="1">
      <c r="A31" s="74"/>
      <c r="B31" s="37"/>
      <c r="C31" s="84" t="s">
        <v>66</v>
      </c>
      <c r="D31" s="56"/>
      <c r="E31" s="70"/>
      <c r="F31" s="56"/>
    </row>
    <row r="32" spans="1:6" ht="22.5" customHeight="1">
      <c r="A32" s="74"/>
      <c r="B32" s="37"/>
      <c r="C32" s="84" t="s">
        <v>67</v>
      </c>
      <c r="D32" s="56"/>
      <c r="E32" s="70"/>
      <c r="F32" s="56"/>
    </row>
    <row r="33" spans="1:8" ht="22.5" customHeight="1">
      <c r="A33" s="74"/>
      <c r="B33" s="37"/>
      <c r="C33" s="84" t="s">
        <v>68</v>
      </c>
      <c r="D33" s="56"/>
      <c r="E33" s="70"/>
      <c r="F33" s="56"/>
      <c r="G33" s="43"/>
      <c r="H33" s="43"/>
    </row>
    <row r="34" spans="1:6" ht="22.5" customHeight="1">
      <c r="A34" s="72"/>
      <c r="B34" s="37"/>
      <c r="C34" s="84" t="s">
        <v>69</v>
      </c>
      <c r="D34" s="56"/>
      <c r="E34" s="70"/>
      <c r="F34" s="56"/>
    </row>
    <row r="35" spans="1:6" ht="22.5" customHeight="1">
      <c r="A35" s="74"/>
      <c r="B35" s="37"/>
      <c r="C35" s="68"/>
      <c r="D35" s="93"/>
      <c r="E35" s="67"/>
      <c r="F35" s="94"/>
    </row>
    <row r="36" spans="1:6" ht="18" customHeight="1">
      <c r="A36" s="66" t="s">
        <v>70</v>
      </c>
      <c r="B36" s="73">
        <f>SUM(B6)</f>
        <v>1174.95</v>
      </c>
      <c r="C36" s="66" t="s">
        <v>71</v>
      </c>
      <c r="D36" s="93">
        <f>D6</f>
        <v>1174.95</v>
      </c>
      <c r="E36" s="66" t="s">
        <v>71</v>
      </c>
      <c r="F36" s="94">
        <f>SUM(F6)</f>
        <v>1174.9499999999998</v>
      </c>
    </row>
    <row r="37" spans="1:6" ht="18" customHeight="1">
      <c r="A37" s="84" t="s">
        <v>76</v>
      </c>
      <c r="B37" s="37">
        <v>0</v>
      </c>
      <c r="C37" s="90" t="s">
        <v>73</v>
      </c>
      <c r="D37" s="93"/>
      <c r="E37" s="90" t="s">
        <v>73</v>
      </c>
      <c r="F37" s="94">
        <f>D37</f>
        <v>0</v>
      </c>
    </row>
    <row r="38" spans="1:6" ht="18" customHeight="1">
      <c r="A38" s="84" t="s">
        <v>77</v>
      </c>
      <c r="B38" s="37">
        <v>0</v>
      </c>
      <c r="C38" s="71"/>
      <c r="D38" s="56"/>
      <c r="E38" s="71"/>
      <c r="F38" s="56"/>
    </row>
    <row r="39" spans="1:6" ht="22.5" customHeight="1">
      <c r="A39" s="84" t="s">
        <v>135</v>
      </c>
      <c r="B39" s="37">
        <v>0</v>
      </c>
      <c r="C39" s="95"/>
      <c r="D39" s="96"/>
      <c r="E39" s="74"/>
      <c r="F39" s="93"/>
    </row>
    <row r="40" spans="1:6" ht="21" customHeight="1">
      <c r="A40" s="74"/>
      <c r="B40" s="37"/>
      <c r="C40" s="72"/>
      <c r="D40" s="96"/>
      <c r="E40" s="72"/>
      <c r="F40" s="96"/>
    </row>
    <row r="41" spans="1:6" ht="18" customHeight="1">
      <c r="A41" s="65" t="s">
        <v>79</v>
      </c>
      <c r="B41" s="73">
        <f>SUM(B36,B37)</f>
        <v>1174.95</v>
      </c>
      <c r="C41" s="97" t="s">
        <v>80</v>
      </c>
      <c r="D41" s="96">
        <f>SUM(D36,D37)</f>
        <v>1174.95</v>
      </c>
      <c r="E41" s="65" t="s">
        <v>80</v>
      </c>
      <c r="F41" s="56">
        <f>SUM(F36,F37)</f>
        <v>1174.9499999999998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33" sqref="A33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43" t="s">
        <v>136</v>
      </c>
    </row>
    <row r="2" spans="1:7" ht="24.75" customHeight="1">
      <c r="A2" s="83" t="s">
        <v>137</v>
      </c>
      <c r="B2" s="83"/>
      <c r="C2" s="83"/>
      <c r="D2" s="83"/>
      <c r="E2" s="83"/>
      <c r="F2" s="83"/>
      <c r="G2" s="83"/>
    </row>
    <row r="3" s="23" customFormat="1" ht="19.5" customHeight="1">
      <c r="G3" s="32" t="s">
        <v>7</v>
      </c>
    </row>
    <row r="4" spans="1:7" ht="34.5" customHeight="1">
      <c r="A4" s="3" t="s">
        <v>138</v>
      </c>
      <c r="B4" s="3" t="s">
        <v>139</v>
      </c>
      <c r="C4" s="3" t="s">
        <v>88</v>
      </c>
      <c r="D4" s="3" t="s">
        <v>140</v>
      </c>
      <c r="E4" s="3" t="s">
        <v>141</v>
      </c>
      <c r="F4" s="3" t="s">
        <v>142</v>
      </c>
      <c r="G4" s="3" t="s">
        <v>143</v>
      </c>
    </row>
    <row r="5" spans="1:7" ht="15.75" customHeight="1">
      <c r="A5" s="1" t="s">
        <v>98</v>
      </c>
      <c r="B5" s="1" t="s">
        <v>98</v>
      </c>
      <c r="C5" s="1">
        <v>1</v>
      </c>
      <c r="D5" s="1">
        <v>2</v>
      </c>
      <c r="E5" s="1">
        <v>3</v>
      </c>
      <c r="F5" s="1">
        <v>4</v>
      </c>
      <c r="G5" s="1" t="s">
        <v>98</v>
      </c>
    </row>
    <row r="6" spans="1:7" ht="15.75" customHeight="1">
      <c r="A6" s="78"/>
      <c r="B6" s="78" t="s">
        <v>88</v>
      </c>
      <c r="C6" s="76">
        <f>D6+E6+F6</f>
        <v>1174.95</v>
      </c>
      <c r="D6" s="80">
        <v>864.26</v>
      </c>
      <c r="E6" s="81">
        <v>43.69</v>
      </c>
      <c r="F6" s="81">
        <v>267</v>
      </c>
      <c r="G6" s="1"/>
    </row>
    <row r="7" spans="1:7" ht="12.75" customHeight="1">
      <c r="A7" s="55" t="s">
        <v>144</v>
      </c>
      <c r="B7" s="55" t="s">
        <v>145</v>
      </c>
      <c r="C7" s="76">
        <f aca="true" t="shared" si="0" ref="C7:C33">D7+E7+F7</f>
        <v>880.48</v>
      </c>
      <c r="D7" s="80">
        <v>593.38</v>
      </c>
      <c r="E7" s="80">
        <v>35.1</v>
      </c>
      <c r="F7" s="80">
        <v>252</v>
      </c>
      <c r="G7" s="35"/>
    </row>
    <row r="8" spans="1:7" ht="12.75" customHeight="1">
      <c r="A8" s="55" t="s">
        <v>146</v>
      </c>
      <c r="B8" s="55" t="s">
        <v>147</v>
      </c>
      <c r="C8" s="76">
        <f t="shared" si="0"/>
        <v>880.48</v>
      </c>
      <c r="D8" s="80">
        <v>593.38</v>
      </c>
      <c r="E8" s="80">
        <v>35.1</v>
      </c>
      <c r="F8" s="80">
        <v>252</v>
      </c>
      <c r="G8" s="35"/>
    </row>
    <row r="9" spans="1:7" ht="12.75" customHeight="1">
      <c r="A9" s="55" t="s">
        <v>148</v>
      </c>
      <c r="B9" s="55" t="s">
        <v>149</v>
      </c>
      <c r="C9" s="76">
        <f t="shared" si="0"/>
        <v>325.13</v>
      </c>
      <c r="D9" s="80">
        <v>293.13</v>
      </c>
      <c r="E9" s="80">
        <v>14</v>
      </c>
      <c r="F9" s="80">
        <v>18</v>
      </c>
      <c r="G9" s="35"/>
    </row>
    <row r="10" spans="1:7" ht="12.75" customHeight="1">
      <c r="A10" s="55" t="s">
        <v>150</v>
      </c>
      <c r="B10" s="55" t="s">
        <v>151</v>
      </c>
      <c r="C10" s="76">
        <f t="shared" si="0"/>
        <v>138.14</v>
      </c>
      <c r="D10" s="80">
        <v>111.34</v>
      </c>
      <c r="E10" s="80">
        <v>6.8</v>
      </c>
      <c r="F10" s="80">
        <v>20</v>
      </c>
      <c r="G10" s="35"/>
    </row>
    <row r="11" spans="1:7" ht="12.75" customHeight="1">
      <c r="A11" s="55" t="s">
        <v>152</v>
      </c>
      <c r="B11" s="55" t="s">
        <v>153</v>
      </c>
      <c r="C11" s="76">
        <f t="shared" si="0"/>
        <v>30.09</v>
      </c>
      <c r="D11" s="80">
        <v>23.89</v>
      </c>
      <c r="E11" s="80">
        <v>1.2</v>
      </c>
      <c r="F11" s="80">
        <v>5</v>
      </c>
      <c r="G11" s="35"/>
    </row>
    <row r="12" spans="1:7" ht="12.75" customHeight="1">
      <c r="A12" s="55" t="s">
        <v>154</v>
      </c>
      <c r="B12" s="55" t="s">
        <v>155</v>
      </c>
      <c r="C12" s="76">
        <f t="shared" si="0"/>
        <v>64.88</v>
      </c>
      <c r="D12" s="80">
        <v>23.68</v>
      </c>
      <c r="E12" s="80">
        <v>1.2</v>
      </c>
      <c r="F12" s="80">
        <v>40</v>
      </c>
      <c r="G12" s="35"/>
    </row>
    <row r="13" spans="1:7" ht="12.75" customHeight="1">
      <c r="A13" s="55" t="s">
        <v>156</v>
      </c>
      <c r="B13" s="55" t="s">
        <v>157</v>
      </c>
      <c r="C13" s="76">
        <f t="shared" si="0"/>
        <v>150.8</v>
      </c>
      <c r="D13" s="80"/>
      <c r="E13" s="80">
        <v>0.8</v>
      </c>
      <c r="F13" s="80">
        <v>150</v>
      </c>
      <c r="G13" s="35"/>
    </row>
    <row r="14" spans="1:7" ht="12.75" customHeight="1">
      <c r="A14" s="55" t="s">
        <v>158</v>
      </c>
      <c r="B14" s="55" t="s">
        <v>159</v>
      </c>
      <c r="C14" s="76">
        <f t="shared" si="0"/>
        <v>171.44</v>
      </c>
      <c r="D14" s="80">
        <v>141.34</v>
      </c>
      <c r="E14" s="80">
        <v>11.1</v>
      </c>
      <c r="F14" s="80">
        <v>19</v>
      </c>
      <c r="G14" s="35"/>
    </row>
    <row r="15" spans="1:7" ht="12.75" customHeight="1">
      <c r="A15" s="55" t="s">
        <v>160</v>
      </c>
      <c r="B15" s="55" t="s">
        <v>161</v>
      </c>
      <c r="C15" s="76">
        <f t="shared" si="0"/>
        <v>120.58</v>
      </c>
      <c r="D15" s="80">
        <v>120.58</v>
      </c>
      <c r="E15" s="80"/>
      <c r="F15" s="80"/>
      <c r="G15" s="35"/>
    </row>
    <row r="16" spans="1:7" ht="12.75" customHeight="1">
      <c r="A16" s="55" t="s">
        <v>162</v>
      </c>
      <c r="B16" s="55" t="s">
        <v>163</v>
      </c>
      <c r="C16" s="76">
        <f t="shared" si="0"/>
        <v>115.99</v>
      </c>
      <c r="D16" s="80">
        <v>115.99</v>
      </c>
      <c r="E16" s="80"/>
      <c r="F16" s="80"/>
      <c r="G16" s="35"/>
    </row>
    <row r="17" spans="1:7" ht="12.75" customHeight="1">
      <c r="A17" s="55" t="s">
        <v>164</v>
      </c>
      <c r="B17" s="77" t="s">
        <v>165</v>
      </c>
      <c r="C17" s="76">
        <f t="shared" si="0"/>
        <v>115.99</v>
      </c>
      <c r="D17" s="80">
        <v>115.99</v>
      </c>
      <c r="E17" s="80">
        <v>0</v>
      </c>
      <c r="F17" s="80"/>
      <c r="G17" s="35"/>
    </row>
    <row r="18" spans="1:7" ht="12.75" customHeight="1">
      <c r="A18" s="55" t="s">
        <v>166</v>
      </c>
      <c r="B18" s="55" t="s">
        <v>167</v>
      </c>
      <c r="C18" s="76">
        <f t="shared" si="0"/>
        <v>4.59</v>
      </c>
      <c r="D18" s="80">
        <v>4.59</v>
      </c>
      <c r="E18" s="80"/>
      <c r="F18" s="80"/>
      <c r="G18" s="35"/>
    </row>
    <row r="19" spans="1:7" ht="12.75" customHeight="1">
      <c r="A19" s="55" t="s">
        <v>168</v>
      </c>
      <c r="B19" s="55" t="s">
        <v>169</v>
      </c>
      <c r="C19" s="76">
        <f t="shared" si="0"/>
        <v>1.73</v>
      </c>
      <c r="D19" s="80">
        <v>1.73</v>
      </c>
      <c r="E19" s="80">
        <v>0</v>
      </c>
      <c r="F19" s="80"/>
      <c r="G19" s="35"/>
    </row>
    <row r="20" spans="1:7" ht="12.75" customHeight="1">
      <c r="A20" s="55" t="s">
        <v>170</v>
      </c>
      <c r="B20" s="55" t="s">
        <v>171</v>
      </c>
      <c r="C20" s="76">
        <f t="shared" si="0"/>
        <v>1.15</v>
      </c>
      <c r="D20" s="80">
        <v>1.15</v>
      </c>
      <c r="E20" s="80">
        <v>0</v>
      </c>
      <c r="F20" s="80">
        <v>0</v>
      </c>
      <c r="G20" s="35"/>
    </row>
    <row r="21" spans="1:7" ht="12.75" customHeight="1">
      <c r="A21" s="55" t="s">
        <v>172</v>
      </c>
      <c r="B21" s="55" t="s">
        <v>173</v>
      </c>
      <c r="C21" s="76">
        <f t="shared" si="0"/>
        <v>1.71</v>
      </c>
      <c r="D21" s="80">
        <v>1.71</v>
      </c>
      <c r="E21" s="80">
        <v>0</v>
      </c>
      <c r="F21" s="80">
        <v>0</v>
      </c>
      <c r="G21" s="35"/>
    </row>
    <row r="22" spans="1:7" ht="12.75" customHeight="1">
      <c r="A22" s="55" t="s">
        <v>174</v>
      </c>
      <c r="B22" s="82" t="s">
        <v>175</v>
      </c>
      <c r="C22" s="76">
        <f t="shared" si="0"/>
        <v>42.44</v>
      </c>
      <c r="D22" s="80">
        <v>42.44</v>
      </c>
      <c r="E22" s="80">
        <v>0</v>
      </c>
      <c r="F22" s="80">
        <v>0</v>
      </c>
      <c r="G22" s="35"/>
    </row>
    <row r="23" spans="1:7" ht="12.75" customHeight="1">
      <c r="A23" s="55" t="s">
        <v>176</v>
      </c>
      <c r="B23" s="55" t="s">
        <v>177</v>
      </c>
      <c r="C23" s="76">
        <f t="shared" si="0"/>
        <v>42.44</v>
      </c>
      <c r="D23" s="80">
        <v>42.44</v>
      </c>
      <c r="E23" s="80">
        <v>0</v>
      </c>
      <c r="F23" s="80">
        <v>0</v>
      </c>
      <c r="G23" s="35"/>
    </row>
    <row r="24" spans="1:7" ht="12.75" customHeight="1">
      <c r="A24" s="55" t="s">
        <v>178</v>
      </c>
      <c r="B24" s="55" t="s">
        <v>179</v>
      </c>
      <c r="C24" s="76">
        <f t="shared" si="0"/>
        <v>19.6</v>
      </c>
      <c r="D24" s="80">
        <v>19.6</v>
      </c>
      <c r="E24" s="80">
        <v>0</v>
      </c>
      <c r="F24" s="80">
        <v>0</v>
      </c>
      <c r="G24" s="35"/>
    </row>
    <row r="25" spans="1:7" ht="12.75" customHeight="1">
      <c r="A25" s="55" t="s">
        <v>180</v>
      </c>
      <c r="B25" s="55" t="s">
        <v>181</v>
      </c>
      <c r="C25" s="76">
        <f t="shared" si="0"/>
        <v>22.84</v>
      </c>
      <c r="D25" s="80">
        <v>22.84</v>
      </c>
      <c r="E25" s="80">
        <v>0</v>
      </c>
      <c r="F25" s="80">
        <v>0</v>
      </c>
      <c r="G25" s="35"/>
    </row>
    <row r="26" spans="1:7" ht="12.75" customHeight="1">
      <c r="A26" s="55" t="s">
        <v>182</v>
      </c>
      <c r="B26" s="55" t="s">
        <v>183</v>
      </c>
      <c r="C26" s="76">
        <f t="shared" si="0"/>
        <v>76.38</v>
      </c>
      <c r="D26" s="80">
        <v>52.79</v>
      </c>
      <c r="E26" s="80">
        <v>8.59</v>
      </c>
      <c r="F26" s="80">
        <v>15</v>
      </c>
      <c r="G26" s="35"/>
    </row>
    <row r="27" spans="1:7" ht="12.75" customHeight="1">
      <c r="A27" s="55" t="s">
        <v>184</v>
      </c>
      <c r="B27" s="55" t="s">
        <v>185</v>
      </c>
      <c r="C27" s="76">
        <f t="shared" si="0"/>
        <v>11</v>
      </c>
      <c r="D27" s="80"/>
      <c r="E27" s="80">
        <v>1</v>
      </c>
      <c r="F27" s="80">
        <v>10</v>
      </c>
      <c r="G27" s="35"/>
    </row>
    <row r="28" spans="1:7" ht="12.75" customHeight="1">
      <c r="A28" s="55" t="s">
        <v>186</v>
      </c>
      <c r="B28" s="55" t="s">
        <v>187</v>
      </c>
      <c r="C28" s="76">
        <f t="shared" si="0"/>
        <v>11</v>
      </c>
      <c r="D28" s="80"/>
      <c r="E28" s="80">
        <v>1</v>
      </c>
      <c r="F28" s="80">
        <v>10</v>
      </c>
      <c r="G28" s="35"/>
    </row>
    <row r="29" spans="1:7" ht="12.75" customHeight="1">
      <c r="A29" s="55" t="s">
        <v>188</v>
      </c>
      <c r="B29" s="55" t="s">
        <v>189</v>
      </c>
      <c r="C29" s="76">
        <f t="shared" si="0"/>
        <v>65.38</v>
      </c>
      <c r="D29" s="80">
        <v>52.79</v>
      </c>
      <c r="E29" s="80">
        <v>7.59</v>
      </c>
      <c r="F29" s="80">
        <v>5</v>
      </c>
      <c r="G29" s="35"/>
    </row>
    <row r="30" spans="1:7" ht="12.75" customHeight="1">
      <c r="A30" s="55" t="s">
        <v>190</v>
      </c>
      <c r="B30" s="55" t="s">
        <v>191</v>
      </c>
      <c r="C30" s="76">
        <f t="shared" si="0"/>
        <v>65.38</v>
      </c>
      <c r="D30" s="80">
        <v>52.79</v>
      </c>
      <c r="E30" s="80">
        <v>7.59</v>
      </c>
      <c r="F30" s="80">
        <v>5</v>
      </c>
      <c r="G30" s="35"/>
    </row>
    <row r="31" spans="1:7" ht="12.75" customHeight="1">
      <c r="A31" s="55" t="s">
        <v>192</v>
      </c>
      <c r="B31" s="55" t="s">
        <v>193</v>
      </c>
      <c r="C31" s="76">
        <f t="shared" si="0"/>
        <v>55.07</v>
      </c>
      <c r="D31" s="80">
        <v>55.07</v>
      </c>
      <c r="E31" s="80">
        <v>0</v>
      </c>
      <c r="F31" s="80">
        <v>0</v>
      </c>
      <c r="G31" s="35"/>
    </row>
    <row r="32" spans="1:7" ht="12.75" customHeight="1">
      <c r="A32" s="45" t="s">
        <v>194</v>
      </c>
      <c r="B32" s="45" t="s">
        <v>195</v>
      </c>
      <c r="C32" s="76">
        <f t="shared" si="0"/>
        <v>55.07</v>
      </c>
      <c r="D32" s="80">
        <v>55.07</v>
      </c>
      <c r="E32" s="80">
        <v>0</v>
      </c>
      <c r="F32" s="80">
        <v>0</v>
      </c>
      <c r="G32" s="74"/>
    </row>
    <row r="33" spans="1:7" ht="12.75" customHeight="1">
      <c r="A33" s="45" t="s">
        <v>196</v>
      </c>
      <c r="B33" s="45" t="s">
        <v>197</v>
      </c>
      <c r="C33" s="76">
        <f t="shared" si="0"/>
        <v>55.07</v>
      </c>
      <c r="D33" s="80">
        <v>55.07</v>
      </c>
      <c r="E33" s="80">
        <v>0</v>
      </c>
      <c r="F33" s="80">
        <v>0</v>
      </c>
      <c r="G33" s="74"/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5" sqref="A5:IV2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43" t="s">
        <v>198</v>
      </c>
    </row>
    <row r="2" spans="1:7" ht="28.5" customHeight="1">
      <c r="A2" s="44" t="s">
        <v>199</v>
      </c>
      <c r="B2" s="44"/>
      <c r="C2" s="44"/>
      <c r="D2" s="44"/>
      <c r="E2" s="44"/>
      <c r="F2" s="44"/>
      <c r="G2" s="44"/>
    </row>
    <row r="3" ht="22.5" customHeight="1">
      <c r="G3" s="48" t="s">
        <v>7</v>
      </c>
    </row>
    <row r="4" spans="1:7" ht="22.5" customHeight="1">
      <c r="A4" s="3" t="s">
        <v>200</v>
      </c>
      <c r="B4" s="3" t="s">
        <v>201</v>
      </c>
      <c r="C4" s="3" t="s">
        <v>88</v>
      </c>
      <c r="D4" s="3" t="s">
        <v>140</v>
      </c>
      <c r="E4" s="3" t="s">
        <v>141</v>
      </c>
      <c r="F4" s="3" t="s">
        <v>142</v>
      </c>
      <c r="G4" s="3" t="s">
        <v>143</v>
      </c>
    </row>
    <row r="5" spans="1:7" ht="18.75" customHeight="1">
      <c r="A5" s="1" t="s">
        <v>98</v>
      </c>
      <c r="B5" s="1" t="s">
        <v>98</v>
      </c>
      <c r="C5" s="1">
        <v>1</v>
      </c>
      <c r="D5" s="1">
        <v>2</v>
      </c>
      <c r="E5" s="1">
        <v>3</v>
      </c>
      <c r="F5" s="1">
        <v>4</v>
      </c>
      <c r="G5" s="1" t="s">
        <v>98</v>
      </c>
    </row>
    <row r="6" spans="1:7" ht="18.75" customHeight="1">
      <c r="A6" s="50"/>
      <c r="B6" s="50" t="s">
        <v>88</v>
      </c>
      <c r="C6" s="76">
        <f aca="true" t="shared" si="0" ref="C6:C22">D6+E6+F6</f>
        <v>1174.95</v>
      </c>
      <c r="D6" s="76">
        <v>864.26</v>
      </c>
      <c r="E6" s="76">
        <v>43.69</v>
      </c>
      <c r="F6" s="76">
        <v>267</v>
      </c>
      <c r="G6" s="35"/>
    </row>
    <row r="7" spans="1:7" ht="18.75" customHeight="1">
      <c r="A7" s="55" t="s">
        <v>202</v>
      </c>
      <c r="B7" s="55" t="s">
        <v>203</v>
      </c>
      <c r="C7" s="76">
        <f t="shared" si="0"/>
        <v>860.35</v>
      </c>
      <c r="D7" s="76">
        <v>860.35</v>
      </c>
      <c r="E7" s="76"/>
      <c r="F7" s="76"/>
      <c r="G7" s="35"/>
    </row>
    <row r="8" spans="1:7" ht="18.75" customHeight="1">
      <c r="A8" s="55" t="s">
        <v>204</v>
      </c>
      <c r="B8" s="55" t="s">
        <v>205</v>
      </c>
      <c r="C8" s="76">
        <f t="shared" si="0"/>
        <v>611.9</v>
      </c>
      <c r="D8" s="76">
        <v>611.9</v>
      </c>
      <c r="E8" s="76"/>
      <c r="F8" s="76"/>
      <c r="G8" s="35"/>
    </row>
    <row r="9" spans="1:7" ht="18.75" customHeight="1">
      <c r="A9" s="55" t="s">
        <v>206</v>
      </c>
      <c r="B9" s="55" t="s">
        <v>207</v>
      </c>
      <c r="C9" s="76">
        <f t="shared" si="0"/>
        <v>163.02</v>
      </c>
      <c r="D9" s="76">
        <v>163.02</v>
      </c>
      <c r="E9" s="76"/>
      <c r="F9" s="76"/>
      <c r="G9" s="35"/>
    </row>
    <row r="10" spans="1:7" ht="18.75" customHeight="1">
      <c r="A10" s="55" t="s">
        <v>208</v>
      </c>
      <c r="B10" s="55" t="s">
        <v>209</v>
      </c>
      <c r="C10" s="76">
        <f t="shared" si="0"/>
        <v>55.07</v>
      </c>
      <c r="D10" s="76">
        <v>55.07</v>
      </c>
      <c r="E10" s="76"/>
      <c r="F10" s="76"/>
      <c r="G10" s="35"/>
    </row>
    <row r="11" spans="1:7" ht="18.75" customHeight="1">
      <c r="A11" s="55" t="s">
        <v>210</v>
      </c>
      <c r="B11" s="55" t="s">
        <v>211</v>
      </c>
      <c r="C11" s="76">
        <f t="shared" si="0"/>
        <v>30.36</v>
      </c>
      <c r="D11" s="76">
        <v>30.36</v>
      </c>
      <c r="E11" s="76"/>
      <c r="F11" s="76"/>
      <c r="G11" s="35"/>
    </row>
    <row r="12" spans="1:7" ht="18.75" customHeight="1">
      <c r="A12" s="55" t="s">
        <v>212</v>
      </c>
      <c r="B12" s="55" t="s">
        <v>213</v>
      </c>
      <c r="C12" s="76">
        <f t="shared" si="0"/>
        <v>310.69</v>
      </c>
      <c r="D12" s="76"/>
      <c r="E12" s="76">
        <v>43.69</v>
      </c>
      <c r="F12" s="76">
        <v>267</v>
      </c>
      <c r="G12" s="35"/>
    </row>
    <row r="13" spans="1:7" ht="18.75" customHeight="1">
      <c r="A13" s="55" t="s">
        <v>214</v>
      </c>
      <c r="B13" s="55" t="s">
        <v>215</v>
      </c>
      <c r="C13" s="76">
        <f t="shared" si="0"/>
        <v>125.69</v>
      </c>
      <c r="D13" s="76"/>
      <c r="E13" s="76">
        <v>31.19</v>
      </c>
      <c r="F13" s="76">
        <v>94.5</v>
      </c>
      <c r="G13" s="35"/>
    </row>
    <row r="14" spans="1:7" ht="18.75" customHeight="1">
      <c r="A14" s="55" t="s">
        <v>216</v>
      </c>
      <c r="B14" s="55" t="s">
        <v>217</v>
      </c>
      <c r="C14" s="76">
        <f t="shared" si="0"/>
        <v>150</v>
      </c>
      <c r="D14" s="76"/>
      <c r="E14" s="76"/>
      <c r="F14" s="76">
        <v>150</v>
      </c>
      <c r="G14" s="35"/>
    </row>
    <row r="15" spans="1:7" ht="18.75" customHeight="1">
      <c r="A15" s="55" t="s">
        <v>218</v>
      </c>
      <c r="B15" s="55" t="s">
        <v>219</v>
      </c>
      <c r="C15" s="76">
        <f t="shared" si="0"/>
        <v>5.5</v>
      </c>
      <c r="D15" s="76"/>
      <c r="E15" s="76">
        <v>5.5</v>
      </c>
      <c r="F15" s="76"/>
      <c r="G15" s="35"/>
    </row>
    <row r="16" spans="1:7" ht="18.75" customHeight="1">
      <c r="A16" s="55" t="s">
        <v>220</v>
      </c>
      <c r="B16" s="55" t="s">
        <v>221</v>
      </c>
      <c r="C16" s="76">
        <f t="shared" si="0"/>
        <v>18.5</v>
      </c>
      <c r="D16" s="76"/>
      <c r="E16" s="76">
        <v>7</v>
      </c>
      <c r="F16" s="76">
        <v>11.5</v>
      </c>
      <c r="G16" s="35"/>
    </row>
    <row r="17" spans="1:7" ht="18.75" customHeight="1">
      <c r="A17" s="55" t="s">
        <v>222</v>
      </c>
      <c r="B17" s="55" t="s">
        <v>223</v>
      </c>
      <c r="C17" s="76">
        <f t="shared" si="0"/>
        <v>11</v>
      </c>
      <c r="D17" s="76"/>
      <c r="E17" s="76"/>
      <c r="F17" s="76">
        <v>11</v>
      </c>
      <c r="G17" s="35"/>
    </row>
    <row r="18" spans="1:7" ht="18.75" customHeight="1">
      <c r="A18" s="55" t="s">
        <v>224</v>
      </c>
      <c r="B18" s="55" t="s">
        <v>225</v>
      </c>
      <c r="C18" s="76">
        <f t="shared" si="0"/>
        <v>3.91</v>
      </c>
      <c r="D18" s="76">
        <v>3.91</v>
      </c>
      <c r="E18" s="76"/>
      <c r="F18" s="76"/>
      <c r="G18" s="35"/>
    </row>
    <row r="19" spans="1:7" ht="18.75" customHeight="1">
      <c r="A19" s="55" t="s">
        <v>226</v>
      </c>
      <c r="B19" s="55" t="s">
        <v>227</v>
      </c>
      <c r="C19" s="76">
        <f t="shared" si="0"/>
        <v>3.91</v>
      </c>
      <c r="D19" s="76">
        <v>3.91</v>
      </c>
      <c r="E19" s="76"/>
      <c r="F19" s="76"/>
      <c r="G19" s="35"/>
    </row>
    <row r="20" spans="1:7" ht="18.75" customHeight="1">
      <c r="A20" s="55"/>
      <c r="B20" s="55"/>
      <c r="C20" s="76">
        <f t="shared" si="0"/>
        <v>0</v>
      </c>
      <c r="D20" s="76"/>
      <c r="E20" s="76">
        <f>SUM(E21:E22)</f>
        <v>0</v>
      </c>
      <c r="F20" s="76">
        <f>SUM(F21:F22)</f>
        <v>0</v>
      </c>
      <c r="G20" s="35"/>
    </row>
    <row r="21" spans="1:7" ht="18.75" customHeight="1">
      <c r="A21" s="55"/>
      <c r="B21" s="55"/>
      <c r="C21" s="76">
        <f t="shared" si="0"/>
        <v>0</v>
      </c>
      <c r="D21" s="76"/>
      <c r="E21" s="76"/>
      <c r="F21" s="76"/>
      <c r="G21" s="35"/>
    </row>
    <row r="22" spans="1:7" ht="18.75" customHeight="1">
      <c r="A22" s="55"/>
      <c r="B22" s="55"/>
      <c r="C22" s="76">
        <f t="shared" si="0"/>
        <v>0</v>
      </c>
      <c r="D22" s="76"/>
      <c r="E22" s="76"/>
      <c r="F22" s="76"/>
      <c r="G22" s="35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D29" sqref="D29:E29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43" t="s">
        <v>228</v>
      </c>
    </row>
    <row r="2" spans="1:6" ht="28.5" customHeight="1">
      <c r="A2" s="44" t="s">
        <v>229</v>
      </c>
      <c r="B2" s="44"/>
      <c r="C2" s="44"/>
      <c r="D2" s="44"/>
      <c r="E2" s="44"/>
      <c r="F2" s="44"/>
    </row>
    <row r="3" ht="22.5" customHeight="1">
      <c r="F3" s="48" t="s">
        <v>7</v>
      </c>
    </row>
    <row r="4" spans="1:6" ht="22.5" customHeight="1">
      <c r="A4" s="3" t="s">
        <v>138</v>
      </c>
      <c r="B4" s="3" t="s">
        <v>139</v>
      </c>
      <c r="C4" s="3" t="s">
        <v>88</v>
      </c>
      <c r="D4" s="3" t="s">
        <v>140</v>
      </c>
      <c r="E4" s="3" t="s">
        <v>141</v>
      </c>
      <c r="F4" s="3" t="s">
        <v>143</v>
      </c>
    </row>
    <row r="5" spans="1:6" ht="16.5" customHeight="1">
      <c r="A5" s="1" t="s">
        <v>98</v>
      </c>
      <c r="B5" s="1" t="s">
        <v>98</v>
      </c>
      <c r="C5" s="1">
        <v>1</v>
      </c>
      <c r="D5" s="1">
        <v>2</v>
      </c>
      <c r="E5" s="1">
        <v>3</v>
      </c>
      <c r="F5" s="1" t="s">
        <v>98</v>
      </c>
    </row>
    <row r="6" spans="1:6" ht="16.5" customHeight="1">
      <c r="A6" s="78"/>
      <c r="B6" s="79" t="s">
        <v>88</v>
      </c>
      <c r="C6" s="80">
        <f>C7+C15+C22+C26+C31</f>
        <v>907.95</v>
      </c>
      <c r="D6" s="80">
        <v>864.26</v>
      </c>
      <c r="E6" s="81">
        <v>43.69</v>
      </c>
      <c r="F6" s="40"/>
    </row>
    <row r="7" spans="1:6" ht="12.75" customHeight="1">
      <c r="A7" s="55" t="s">
        <v>144</v>
      </c>
      <c r="B7" s="55" t="s">
        <v>145</v>
      </c>
      <c r="C7" s="80">
        <f>D7+E7</f>
        <v>628.48</v>
      </c>
      <c r="D7" s="80">
        <v>593.38</v>
      </c>
      <c r="E7" s="80">
        <v>35.1</v>
      </c>
      <c r="F7" s="35"/>
    </row>
    <row r="8" spans="1:6" ht="12.75" customHeight="1">
      <c r="A8" s="55" t="s">
        <v>146</v>
      </c>
      <c r="B8" s="55" t="s">
        <v>147</v>
      </c>
      <c r="C8" s="80">
        <f aca="true" t="shared" si="0" ref="C8:C33">D8+E8</f>
        <v>628.48</v>
      </c>
      <c r="D8" s="80">
        <v>593.38</v>
      </c>
      <c r="E8" s="80">
        <v>35.1</v>
      </c>
      <c r="F8" s="35"/>
    </row>
    <row r="9" spans="1:6" ht="12.75" customHeight="1">
      <c r="A9" s="55" t="s">
        <v>148</v>
      </c>
      <c r="B9" s="55" t="s">
        <v>149</v>
      </c>
      <c r="C9" s="80">
        <f t="shared" si="0"/>
        <v>307.13</v>
      </c>
      <c r="D9" s="80">
        <v>293.13</v>
      </c>
      <c r="E9" s="80">
        <v>14</v>
      </c>
      <c r="F9" s="35"/>
    </row>
    <row r="10" spans="1:6" ht="12.75" customHeight="1">
      <c r="A10" s="55" t="s">
        <v>150</v>
      </c>
      <c r="B10" s="55" t="s">
        <v>151</v>
      </c>
      <c r="C10" s="80">
        <f t="shared" si="0"/>
        <v>118.14</v>
      </c>
      <c r="D10" s="80">
        <v>111.34</v>
      </c>
      <c r="E10" s="80">
        <v>6.8</v>
      </c>
      <c r="F10" s="35"/>
    </row>
    <row r="11" spans="1:6" ht="12.75" customHeight="1">
      <c r="A11" s="55" t="s">
        <v>152</v>
      </c>
      <c r="B11" s="55" t="s">
        <v>230</v>
      </c>
      <c r="C11" s="80">
        <f t="shared" si="0"/>
        <v>25.09</v>
      </c>
      <c r="D11" s="80">
        <v>23.89</v>
      </c>
      <c r="E11" s="80">
        <v>1.2</v>
      </c>
      <c r="F11" s="35"/>
    </row>
    <row r="12" spans="1:6" ht="12.75" customHeight="1">
      <c r="A12" s="55" t="s">
        <v>154</v>
      </c>
      <c r="B12" s="55" t="s">
        <v>155</v>
      </c>
      <c r="C12" s="80">
        <f t="shared" si="0"/>
        <v>24.88</v>
      </c>
      <c r="D12" s="80">
        <v>23.68</v>
      </c>
      <c r="E12" s="80">
        <v>1.2</v>
      </c>
      <c r="F12" s="35"/>
    </row>
    <row r="13" spans="1:6" ht="12.75" customHeight="1">
      <c r="A13" s="55" t="s">
        <v>156</v>
      </c>
      <c r="B13" s="55" t="s">
        <v>231</v>
      </c>
      <c r="C13" s="80">
        <f t="shared" si="0"/>
        <v>0.8</v>
      </c>
      <c r="D13" s="80"/>
      <c r="E13" s="80">
        <v>0.8</v>
      </c>
      <c r="F13" s="35"/>
    </row>
    <row r="14" spans="1:6" ht="12.75" customHeight="1">
      <c r="A14" s="55" t="s">
        <v>158</v>
      </c>
      <c r="B14" s="55" t="s">
        <v>159</v>
      </c>
      <c r="C14" s="80">
        <f t="shared" si="0"/>
        <v>152.44</v>
      </c>
      <c r="D14" s="80">
        <v>141.34</v>
      </c>
      <c r="E14" s="80">
        <v>11.1</v>
      </c>
      <c r="F14" s="35"/>
    </row>
    <row r="15" spans="1:6" ht="12.75" customHeight="1">
      <c r="A15" s="55" t="s">
        <v>160</v>
      </c>
      <c r="B15" s="55" t="s">
        <v>232</v>
      </c>
      <c r="C15" s="80">
        <f t="shared" si="0"/>
        <v>120.58</v>
      </c>
      <c r="D15" s="80">
        <v>120.58</v>
      </c>
      <c r="E15" s="80"/>
      <c r="F15" s="35"/>
    </row>
    <row r="16" spans="1:6" ht="12.75" customHeight="1">
      <c r="A16" s="55" t="s">
        <v>233</v>
      </c>
      <c r="B16" s="55" t="s">
        <v>163</v>
      </c>
      <c r="C16" s="80">
        <f t="shared" si="0"/>
        <v>115.99</v>
      </c>
      <c r="D16" s="80">
        <v>115.99</v>
      </c>
      <c r="E16" s="80"/>
      <c r="F16" s="35"/>
    </row>
    <row r="17" spans="1:6" ht="12.75" customHeight="1">
      <c r="A17" s="55" t="s">
        <v>234</v>
      </c>
      <c r="B17" s="77" t="s">
        <v>235</v>
      </c>
      <c r="C17" s="80">
        <f t="shared" si="0"/>
        <v>115.99</v>
      </c>
      <c r="D17" s="80">
        <v>115.99</v>
      </c>
      <c r="E17" s="80">
        <v>0</v>
      </c>
      <c r="F17" s="35"/>
    </row>
    <row r="18" spans="1:6" ht="12.75" customHeight="1">
      <c r="A18" s="55" t="s">
        <v>236</v>
      </c>
      <c r="B18" s="55" t="s">
        <v>167</v>
      </c>
      <c r="C18" s="80">
        <f t="shared" si="0"/>
        <v>4.59</v>
      </c>
      <c r="D18" s="80">
        <v>4.59</v>
      </c>
      <c r="E18" s="80"/>
      <c r="F18" s="35"/>
    </row>
    <row r="19" spans="1:6" ht="12.75" customHeight="1">
      <c r="A19" s="55" t="s">
        <v>237</v>
      </c>
      <c r="B19" s="55" t="s">
        <v>169</v>
      </c>
      <c r="C19" s="80">
        <f t="shared" si="0"/>
        <v>1.73</v>
      </c>
      <c r="D19" s="80">
        <v>1.73</v>
      </c>
      <c r="E19" s="80">
        <v>0</v>
      </c>
      <c r="F19" s="35"/>
    </row>
    <row r="20" spans="1:6" ht="12.75" customHeight="1">
      <c r="A20" s="55" t="s">
        <v>238</v>
      </c>
      <c r="B20" s="55" t="s">
        <v>171</v>
      </c>
      <c r="C20" s="80">
        <f t="shared" si="0"/>
        <v>1.15</v>
      </c>
      <c r="D20" s="80">
        <v>1.15</v>
      </c>
      <c r="E20" s="80">
        <v>0</v>
      </c>
      <c r="F20" s="35"/>
    </row>
    <row r="21" spans="1:6" ht="12.75" customHeight="1">
      <c r="A21" s="55" t="s">
        <v>239</v>
      </c>
      <c r="B21" s="55" t="s">
        <v>173</v>
      </c>
      <c r="C21" s="80">
        <f t="shared" si="0"/>
        <v>1.71</v>
      </c>
      <c r="D21" s="80">
        <v>1.71</v>
      </c>
      <c r="E21" s="80">
        <v>0</v>
      </c>
      <c r="F21" s="35"/>
    </row>
    <row r="22" spans="1:6" ht="12.75" customHeight="1">
      <c r="A22" s="55" t="s">
        <v>174</v>
      </c>
      <c r="B22" s="82" t="s">
        <v>175</v>
      </c>
      <c r="C22" s="80">
        <f t="shared" si="0"/>
        <v>42.44</v>
      </c>
      <c r="D22" s="80">
        <v>42.44</v>
      </c>
      <c r="E22" s="80">
        <v>0</v>
      </c>
      <c r="F22" s="74"/>
    </row>
    <row r="23" spans="1:6" ht="12.75" customHeight="1">
      <c r="A23" s="55" t="s">
        <v>176</v>
      </c>
      <c r="B23" s="55" t="s">
        <v>177</v>
      </c>
      <c r="C23" s="80">
        <f t="shared" si="0"/>
        <v>42.44</v>
      </c>
      <c r="D23" s="80">
        <v>42.44</v>
      </c>
      <c r="E23" s="80">
        <v>0</v>
      </c>
      <c r="F23" s="74"/>
    </row>
    <row r="24" spans="1:6" ht="12.75" customHeight="1">
      <c r="A24" s="55" t="s">
        <v>178</v>
      </c>
      <c r="B24" s="55" t="s">
        <v>179</v>
      </c>
      <c r="C24" s="80">
        <f t="shared" si="0"/>
        <v>19.6</v>
      </c>
      <c r="D24" s="80">
        <v>19.6</v>
      </c>
      <c r="E24" s="80">
        <v>0</v>
      </c>
      <c r="F24" s="74"/>
    </row>
    <row r="25" spans="1:6" ht="12.75" customHeight="1">
      <c r="A25" s="55" t="s">
        <v>180</v>
      </c>
      <c r="B25" s="55" t="s">
        <v>181</v>
      </c>
      <c r="C25" s="80">
        <f t="shared" si="0"/>
        <v>22.84</v>
      </c>
      <c r="D25" s="80">
        <v>22.84</v>
      </c>
      <c r="E25" s="80">
        <v>0</v>
      </c>
      <c r="F25" s="74"/>
    </row>
    <row r="26" spans="1:6" ht="12.75" customHeight="1">
      <c r="A26" s="55" t="s">
        <v>182</v>
      </c>
      <c r="B26" s="55" t="s">
        <v>183</v>
      </c>
      <c r="C26" s="80">
        <f t="shared" si="0"/>
        <v>61.379999999999995</v>
      </c>
      <c r="D26" s="80">
        <v>52.79</v>
      </c>
      <c r="E26" s="80">
        <v>8.59</v>
      </c>
      <c r="F26" s="74"/>
    </row>
    <row r="27" spans="1:6" ht="12.75" customHeight="1">
      <c r="A27" s="55" t="s">
        <v>240</v>
      </c>
      <c r="B27" s="55" t="s">
        <v>185</v>
      </c>
      <c r="C27" s="80">
        <f t="shared" si="0"/>
        <v>1</v>
      </c>
      <c r="D27" s="80"/>
      <c r="E27" s="80">
        <v>1</v>
      </c>
      <c r="F27" s="74"/>
    </row>
    <row r="28" spans="1:6" ht="12.75" customHeight="1">
      <c r="A28" s="55" t="s">
        <v>186</v>
      </c>
      <c r="B28" s="55" t="s">
        <v>187</v>
      </c>
      <c r="C28" s="80">
        <f t="shared" si="0"/>
        <v>1</v>
      </c>
      <c r="D28" s="80"/>
      <c r="E28" s="80">
        <v>1</v>
      </c>
      <c r="F28" s="74"/>
    </row>
    <row r="29" spans="1:6" ht="12.75" customHeight="1">
      <c r="A29" s="55" t="s">
        <v>188</v>
      </c>
      <c r="B29" s="55" t="s">
        <v>189</v>
      </c>
      <c r="C29" s="80">
        <f t="shared" si="0"/>
        <v>60.379999999999995</v>
      </c>
      <c r="D29" s="80">
        <v>52.79</v>
      </c>
      <c r="E29" s="80">
        <v>7.59</v>
      </c>
      <c r="F29" s="74"/>
    </row>
    <row r="30" spans="1:6" ht="12.75" customHeight="1">
      <c r="A30" s="55" t="s">
        <v>241</v>
      </c>
      <c r="B30" s="55" t="s">
        <v>191</v>
      </c>
      <c r="C30" s="80">
        <f t="shared" si="0"/>
        <v>60.379999999999995</v>
      </c>
      <c r="D30" s="80">
        <v>52.79</v>
      </c>
      <c r="E30" s="80">
        <v>7.59</v>
      </c>
      <c r="F30" s="74"/>
    </row>
    <row r="31" spans="1:6" ht="12.75" customHeight="1">
      <c r="A31" s="55" t="s">
        <v>192</v>
      </c>
      <c r="B31" s="55" t="s">
        <v>193</v>
      </c>
      <c r="C31" s="80">
        <f t="shared" si="0"/>
        <v>55.07</v>
      </c>
      <c r="D31" s="80">
        <v>55.07</v>
      </c>
      <c r="E31" s="80">
        <v>0</v>
      </c>
      <c r="F31" s="74"/>
    </row>
    <row r="32" spans="1:6" ht="12.75" customHeight="1">
      <c r="A32" s="45" t="s">
        <v>194</v>
      </c>
      <c r="B32" s="45" t="s">
        <v>195</v>
      </c>
      <c r="C32" s="80">
        <f t="shared" si="0"/>
        <v>55.07</v>
      </c>
      <c r="D32" s="80">
        <v>55.07</v>
      </c>
      <c r="E32" s="80">
        <v>0</v>
      </c>
      <c r="F32" s="74"/>
    </row>
    <row r="33" spans="1:6" ht="12.75" customHeight="1">
      <c r="A33" s="45" t="s">
        <v>242</v>
      </c>
      <c r="B33" s="45" t="s">
        <v>197</v>
      </c>
      <c r="C33" s="80">
        <f t="shared" si="0"/>
        <v>55.07</v>
      </c>
      <c r="D33" s="80">
        <v>55.07</v>
      </c>
      <c r="E33" s="80">
        <v>0</v>
      </c>
      <c r="F33" s="7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4">
      <selection activeCell="E22" sqref="E22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43" t="s">
        <v>243</v>
      </c>
    </row>
    <row r="2" spans="1:6" ht="28.5" customHeight="1">
      <c r="A2" s="44" t="s">
        <v>244</v>
      </c>
      <c r="B2" s="44"/>
      <c r="C2" s="44"/>
      <c r="D2" s="44"/>
      <c r="E2" s="44"/>
      <c r="F2" s="44"/>
    </row>
    <row r="3" ht="22.5" customHeight="1">
      <c r="F3" s="48" t="s">
        <v>7</v>
      </c>
    </row>
    <row r="4" spans="1:6" ht="22.5" customHeight="1">
      <c r="A4" s="3" t="s">
        <v>200</v>
      </c>
      <c r="B4" s="3" t="s">
        <v>201</v>
      </c>
      <c r="C4" s="3" t="s">
        <v>88</v>
      </c>
      <c r="D4" s="3" t="s">
        <v>140</v>
      </c>
      <c r="E4" s="3" t="s">
        <v>141</v>
      </c>
      <c r="F4" s="3" t="s">
        <v>143</v>
      </c>
    </row>
    <row r="5" spans="1:6" ht="18" customHeight="1">
      <c r="A5" s="1" t="s">
        <v>98</v>
      </c>
      <c r="B5" s="1" t="s">
        <v>98</v>
      </c>
      <c r="C5" s="1">
        <v>1</v>
      </c>
      <c r="D5" s="1">
        <v>2</v>
      </c>
      <c r="E5" s="1">
        <v>3</v>
      </c>
      <c r="F5" s="1" t="s">
        <v>98</v>
      </c>
    </row>
    <row r="6" spans="1:6" ht="18" customHeight="1">
      <c r="A6" s="50"/>
      <c r="B6" s="50" t="s">
        <v>88</v>
      </c>
      <c r="C6" s="56">
        <f>C7+C16+C21</f>
        <v>907.9499999999999</v>
      </c>
      <c r="D6" s="56">
        <v>864.26</v>
      </c>
      <c r="E6" s="56">
        <v>43.69</v>
      </c>
      <c r="F6" s="35"/>
    </row>
    <row r="7" spans="1:6" ht="18" customHeight="1">
      <c r="A7" s="55" t="s">
        <v>245</v>
      </c>
      <c r="B7" s="55" t="s">
        <v>246</v>
      </c>
      <c r="C7" s="76">
        <f>D7+E7+F7</f>
        <v>860.35</v>
      </c>
      <c r="D7" s="76">
        <v>860.35</v>
      </c>
      <c r="E7" s="76"/>
      <c r="F7" s="35"/>
    </row>
    <row r="8" spans="1:6" ht="18" customHeight="1">
      <c r="A8" s="55" t="s">
        <v>247</v>
      </c>
      <c r="B8" s="55" t="s">
        <v>248</v>
      </c>
      <c r="C8" s="76">
        <f aca="true" t="shared" si="0" ref="C8:C22">D8+E8+F8</f>
        <v>319.06</v>
      </c>
      <c r="D8" s="76">
        <v>319.06</v>
      </c>
      <c r="E8" s="76"/>
      <c r="F8" s="35"/>
    </row>
    <row r="9" spans="1:6" ht="18" customHeight="1">
      <c r="A9" s="55" t="s">
        <v>249</v>
      </c>
      <c r="B9" s="55" t="s">
        <v>250</v>
      </c>
      <c r="C9" s="76">
        <f t="shared" si="0"/>
        <v>267.02</v>
      </c>
      <c r="D9" s="76">
        <v>267.02</v>
      </c>
      <c r="E9" s="76"/>
      <c r="F9" s="35"/>
    </row>
    <row r="10" spans="1:6" ht="18" customHeight="1">
      <c r="A10" s="55" t="s">
        <v>251</v>
      </c>
      <c r="B10" s="55" t="s">
        <v>252</v>
      </c>
      <c r="C10" s="76">
        <f t="shared" si="0"/>
        <v>25.82</v>
      </c>
      <c r="D10" s="76">
        <v>25.82</v>
      </c>
      <c r="E10" s="76"/>
      <c r="F10" s="35"/>
    </row>
    <row r="11" spans="1:6" ht="18" customHeight="1">
      <c r="A11" s="55" t="s">
        <v>253</v>
      </c>
      <c r="B11" s="55" t="s">
        <v>254</v>
      </c>
      <c r="C11" s="76">
        <f t="shared" si="0"/>
        <v>115.99</v>
      </c>
      <c r="D11" s="76">
        <v>115.99</v>
      </c>
      <c r="E11" s="76"/>
      <c r="F11" s="35"/>
    </row>
    <row r="12" spans="1:6" ht="18" customHeight="1">
      <c r="A12" s="55" t="s">
        <v>255</v>
      </c>
      <c r="B12" s="55" t="s">
        <v>256</v>
      </c>
      <c r="C12" s="76">
        <f t="shared" si="0"/>
        <v>42.44</v>
      </c>
      <c r="D12" s="76">
        <v>42.44</v>
      </c>
      <c r="E12" s="76"/>
      <c r="F12" s="35"/>
    </row>
    <row r="13" spans="1:6" ht="18" customHeight="1">
      <c r="A13" s="55" t="s">
        <v>257</v>
      </c>
      <c r="B13" s="55" t="s">
        <v>258</v>
      </c>
      <c r="C13" s="76">
        <f t="shared" si="0"/>
        <v>4.59</v>
      </c>
      <c r="D13" s="76">
        <v>4.59</v>
      </c>
      <c r="E13" s="76"/>
      <c r="F13" s="35"/>
    </row>
    <row r="14" spans="1:6" ht="18" customHeight="1">
      <c r="A14" s="55" t="s">
        <v>259</v>
      </c>
      <c r="B14" s="55" t="s">
        <v>209</v>
      </c>
      <c r="C14" s="76">
        <f t="shared" si="0"/>
        <v>55.07</v>
      </c>
      <c r="D14" s="76">
        <v>55.07</v>
      </c>
      <c r="E14" s="76"/>
      <c r="F14" s="35"/>
    </row>
    <row r="15" spans="1:6" ht="18" customHeight="1">
      <c r="A15" s="55" t="s">
        <v>260</v>
      </c>
      <c r="B15" s="55" t="s">
        <v>211</v>
      </c>
      <c r="C15" s="76">
        <f t="shared" si="0"/>
        <v>30.36</v>
      </c>
      <c r="D15" s="76">
        <v>30.36</v>
      </c>
      <c r="E15" s="76"/>
      <c r="F15" s="35"/>
    </row>
    <row r="16" spans="1:6" ht="18" customHeight="1">
      <c r="A16" s="55" t="s">
        <v>261</v>
      </c>
      <c r="B16" s="55" t="s">
        <v>262</v>
      </c>
      <c r="C16" s="76">
        <f t="shared" si="0"/>
        <v>43.69</v>
      </c>
      <c r="D16" s="76"/>
      <c r="E16" s="76">
        <v>43.69</v>
      </c>
      <c r="F16" s="35"/>
    </row>
    <row r="17" spans="1:6" ht="18" customHeight="1">
      <c r="A17" s="55" t="s">
        <v>263</v>
      </c>
      <c r="B17" s="77" t="s">
        <v>264</v>
      </c>
      <c r="C17" s="76">
        <f t="shared" si="0"/>
        <v>28.69</v>
      </c>
      <c r="D17" s="76"/>
      <c r="E17" s="76">
        <v>28.69</v>
      </c>
      <c r="F17" s="35"/>
    </row>
    <row r="18" spans="1:6" ht="18" customHeight="1">
      <c r="A18" s="55" t="s">
        <v>265</v>
      </c>
      <c r="B18" s="55" t="s">
        <v>266</v>
      </c>
      <c r="C18" s="76">
        <f t="shared" si="0"/>
        <v>2.5</v>
      </c>
      <c r="D18" s="76"/>
      <c r="E18" s="76">
        <v>2.5</v>
      </c>
      <c r="F18" s="35"/>
    </row>
    <row r="19" spans="1:6" ht="18" customHeight="1">
      <c r="A19" s="55" t="s">
        <v>267</v>
      </c>
      <c r="B19" s="55" t="s">
        <v>219</v>
      </c>
      <c r="C19" s="76">
        <f t="shared" si="0"/>
        <v>5.5</v>
      </c>
      <c r="D19" s="76"/>
      <c r="E19" s="76">
        <v>5.5</v>
      </c>
      <c r="F19" s="35"/>
    </row>
    <row r="20" spans="1:6" ht="18" customHeight="1">
      <c r="A20" s="55" t="s">
        <v>268</v>
      </c>
      <c r="B20" s="55" t="s">
        <v>221</v>
      </c>
      <c r="C20" s="76">
        <f t="shared" si="0"/>
        <v>7</v>
      </c>
      <c r="D20" s="76"/>
      <c r="E20" s="76">
        <v>7</v>
      </c>
      <c r="F20" s="35"/>
    </row>
    <row r="21" spans="1:6" ht="18" customHeight="1">
      <c r="A21" s="55" t="s">
        <v>224</v>
      </c>
      <c r="B21" s="55" t="s">
        <v>269</v>
      </c>
      <c r="C21" s="76">
        <f t="shared" si="0"/>
        <v>3.91</v>
      </c>
      <c r="D21" s="76">
        <v>3.91</v>
      </c>
      <c r="E21" s="76"/>
      <c r="F21" s="35"/>
    </row>
    <row r="22" spans="1:6" ht="18" customHeight="1">
      <c r="A22" s="55" t="s">
        <v>226</v>
      </c>
      <c r="B22" s="55" t="s">
        <v>227</v>
      </c>
      <c r="C22" s="76">
        <f t="shared" si="0"/>
        <v>3.91</v>
      </c>
      <c r="D22" s="76">
        <v>3.91</v>
      </c>
      <c r="E22" s="76"/>
      <c r="F22" s="35"/>
    </row>
    <row r="23" spans="1:6" ht="18" customHeight="1">
      <c r="A23" s="50"/>
      <c r="B23" s="50"/>
      <c r="C23" s="56"/>
      <c r="D23" s="56"/>
      <c r="E23" s="56"/>
      <c r="F23" s="35"/>
    </row>
    <row r="24" spans="1:6" ht="18" customHeight="1">
      <c r="A24" s="50"/>
      <c r="B24" s="50"/>
      <c r="C24" s="56"/>
      <c r="D24" s="56"/>
      <c r="E24" s="56"/>
      <c r="F24" s="35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2018-02-09T01:50:59Z</cp:lastPrinted>
  <dcterms:created xsi:type="dcterms:W3CDTF">2018-02-28T03:15:38Z</dcterms:created>
  <dcterms:modified xsi:type="dcterms:W3CDTF">2018-05-10T08:40:17Z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